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filterPrivacy="1" defaultThemeVersion="166925"/>
  <xr:revisionPtr revIDLastSave="0" documentId="6_{B6CC8456-CA31-477B-814E-E267ABDFC089}" xr6:coauthVersionLast="47" xr6:coauthVersionMax="47" xr10:uidLastSave="{00000000-0000-0000-0000-000000000000}"/>
  <bookViews>
    <workbookView xWindow="-120" yWindow="-120" windowWidth="29040" windowHeight="17640" xr2:uid="{F06EC7DE-EE89-45FC-83D0-BF829568D941}"/>
  </bookViews>
  <sheets>
    <sheet name="Marketed Tonnes" sheetId="1" r:id="rId1"/>
  </sheets>
  <definedNames>
    <definedName name="_xlnm._FilterDatabase" localSheetId="0" hidden="1">'Marketed Tonnes'!$B$6:$V$6</definedName>
  </definedNames>
  <calcPr calcId="191028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1" l="1"/>
  <c r="V7" i="1"/>
  <c r="G11" i="1"/>
  <c r="G29" i="1"/>
  <c r="G14" i="1"/>
  <c r="G12" i="1"/>
  <c r="G18" i="1"/>
  <c r="G19" i="1"/>
  <c r="G15" i="1"/>
  <c r="G78" i="1"/>
  <c r="G13" i="1"/>
  <c r="G79" i="1"/>
  <c r="G30" i="1"/>
  <c r="G20" i="1"/>
  <c r="G21" i="1"/>
  <c r="G8" i="1"/>
  <c r="G16" i="1"/>
  <c r="G80" i="1"/>
  <c r="G22" i="1"/>
  <c r="G31" i="1"/>
  <c r="G9" i="1"/>
  <c r="G17" i="1"/>
  <c r="G23" i="1"/>
  <c r="G24" i="1"/>
  <c r="G25" i="1"/>
  <c r="G81" i="1"/>
  <c r="G32" i="1"/>
  <c r="G33" i="1"/>
  <c r="G82" i="1"/>
  <c r="G83" i="1"/>
  <c r="G10" i="1"/>
  <c r="G84" i="1"/>
  <c r="G34" i="1"/>
  <c r="G85" i="1"/>
  <c r="G86" i="1"/>
  <c r="G87" i="1"/>
  <c r="G88" i="1"/>
  <c r="G89" i="1"/>
  <c r="G26" i="1"/>
  <c r="G90" i="1"/>
  <c r="G91" i="1"/>
  <c r="G38" i="1"/>
  <c r="G39" i="1"/>
  <c r="G40" i="1"/>
  <c r="G41" i="1"/>
  <c r="G92" i="1"/>
  <c r="G42" i="1"/>
  <c r="V42" i="1"/>
  <c r="G93" i="1"/>
  <c r="G94" i="1"/>
  <c r="G95" i="1"/>
  <c r="G27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35" i="1"/>
  <c r="G57" i="1"/>
  <c r="G58" i="1"/>
  <c r="G59" i="1"/>
  <c r="G60" i="1"/>
  <c r="G61" i="1"/>
  <c r="G62" i="1"/>
  <c r="G63" i="1"/>
  <c r="G64" i="1"/>
  <c r="G65" i="1"/>
  <c r="G28" i="1"/>
  <c r="G36" i="1"/>
  <c r="V36" i="1"/>
  <c r="G66" i="1"/>
  <c r="G67" i="1"/>
  <c r="G68" i="1"/>
  <c r="G69" i="1"/>
  <c r="G70" i="1"/>
  <c r="G37" i="1"/>
  <c r="G71" i="1"/>
  <c r="G72" i="1"/>
  <c r="G73" i="1"/>
  <c r="G74" i="1"/>
  <c r="G75" i="1"/>
  <c r="G76" i="1"/>
  <c r="G77" i="1"/>
  <c r="V14" i="1"/>
  <c r="V19" i="1"/>
  <c r="V30" i="1"/>
  <c r="V8" i="1"/>
  <c r="V31" i="1"/>
  <c r="V17" i="1"/>
  <c r="V83" i="1"/>
  <c r="V84" i="1"/>
  <c r="V87" i="1"/>
  <c r="V26" i="1"/>
  <c r="V91" i="1"/>
  <c r="V38" i="1"/>
  <c r="V41" i="1"/>
  <c r="V93" i="1"/>
  <c r="V45" i="1"/>
  <c r="V53" i="1"/>
  <c r="V61" i="1"/>
  <c r="V28" i="1"/>
  <c r="V67" i="1"/>
  <c r="V70" i="1"/>
  <c r="V37" i="1"/>
  <c r="V77" i="1"/>
  <c r="V76" i="1"/>
  <c r="V75" i="1"/>
  <c r="V74" i="1"/>
  <c r="V73" i="1"/>
  <c r="V72" i="1"/>
  <c r="V71" i="1"/>
  <c r="V69" i="1"/>
  <c r="V68" i="1"/>
  <c r="V66" i="1"/>
  <c r="V65" i="1"/>
  <c r="V64" i="1"/>
  <c r="V63" i="1"/>
  <c r="V62" i="1"/>
  <c r="V60" i="1"/>
  <c r="V59" i="1"/>
  <c r="V58" i="1"/>
  <c r="V57" i="1"/>
  <c r="V35" i="1"/>
  <c r="V56" i="1"/>
  <c r="V55" i="1"/>
  <c r="V54" i="1"/>
  <c r="V52" i="1"/>
  <c r="V51" i="1"/>
  <c r="V50" i="1"/>
  <c r="V49" i="1"/>
  <c r="V48" i="1"/>
  <c r="V47" i="1"/>
  <c r="V46" i="1"/>
  <c r="V44" i="1"/>
  <c r="V43" i="1"/>
  <c r="V27" i="1"/>
  <c r="V95" i="1"/>
  <c r="V94" i="1"/>
  <c r="V92" i="1"/>
  <c r="V40" i="1"/>
  <c r="V39" i="1"/>
  <c r="V90" i="1"/>
  <c r="V89" i="1"/>
  <c r="V88" i="1"/>
  <c r="V86" i="1"/>
  <c r="V85" i="1"/>
  <c r="V34" i="1"/>
  <c r="V10" i="1"/>
  <c r="V82" i="1"/>
  <c r="V33" i="1"/>
  <c r="V32" i="1"/>
  <c r="V81" i="1"/>
  <c r="V25" i="1"/>
  <c r="V24" i="1"/>
  <c r="V23" i="1"/>
  <c r="V9" i="1"/>
  <c r="V22" i="1"/>
  <c r="V80" i="1"/>
  <c r="V16" i="1"/>
  <c r="V21" i="1"/>
  <c r="V20" i="1"/>
  <c r="V79" i="1"/>
  <c r="V13" i="1"/>
  <c r="V78" i="1"/>
  <c r="V15" i="1"/>
  <c r="V18" i="1"/>
  <c r="V12" i="1"/>
  <c r="V29" i="1"/>
  <c r="V11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E6" i="1"/>
  <c r="F6" i="1"/>
  <c r="G6" i="1"/>
  <c r="V6" i="1"/>
</calcChain>
</file>

<file path=xl/sharedStrings.xml><?xml version="1.0" encoding="utf-8"?>
<sst xmlns="http://schemas.openxmlformats.org/spreadsheetml/2006/main" count="125" uniqueCount="125">
  <si>
    <t>PC</t>
  </si>
  <si>
    <t>Group</t>
  </si>
  <si>
    <t>Municipal Program</t>
  </si>
  <si>
    <t>Total Households</t>
  </si>
  <si>
    <t>Total Households Serviced</t>
  </si>
  <si>
    <r>
      <t>TOTAL Reported and/or Calculated Marketed Tonnes</t>
    </r>
    <r>
      <rPr>
        <b/>
        <vertAlign val="superscript"/>
        <sz val="10"/>
        <color indexed="8"/>
        <rFont val="Arial"/>
        <family val="2"/>
      </rPr>
      <t>1</t>
    </r>
  </si>
  <si>
    <t>Paper (tonnes)</t>
  </si>
  <si>
    <t>Plastic (tonnes)</t>
  </si>
  <si>
    <t>Metal (tonnes)</t>
  </si>
  <si>
    <t>Glass (tonnes)</t>
  </si>
  <si>
    <t>Tonnes/ Household</t>
  </si>
  <si>
    <r>
      <t>Printed Paper Reported and/or Calculated Marketed</t>
    </r>
    <r>
      <rPr>
        <b/>
        <vertAlign val="superscript"/>
        <sz val="10"/>
        <color indexed="8"/>
        <rFont val="Arial"/>
        <family val="2"/>
      </rPr>
      <t>2</t>
    </r>
  </si>
  <si>
    <r>
      <t>OCC/OBB Reported and/or Calculated Marketed</t>
    </r>
    <r>
      <rPr>
        <b/>
        <vertAlign val="superscript"/>
        <sz val="10"/>
        <color indexed="8"/>
        <rFont val="Arial"/>
        <family val="2"/>
      </rPr>
      <t>3</t>
    </r>
  </si>
  <si>
    <r>
      <t>Mixed Paper Reported and/or Calculated Marketed</t>
    </r>
    <r>
      <rPr>
        <b/>
        <vertAlign val="superscript"/>
        <sz val="10"/>
        <color indexed="8"/>
        <rFont val="Arial"/>
        <family val="2"/>
      </rPr>
      <t>4</t>
    </r>
  </si>
  <si>
    <r>
      <t>Polycoat Reported and/or Calculated Marketed</t>
    </r>
    <r>
      <rPr>
        <b/>
        <vertAlign val="superscript"/>
        <sz val="10"/>
        <color indexed="8"/>
        <rFont val="Arial"/>
        <family val="2"/>
      </rPr>
      <t>5</t>
    </r>
  </si>
  <si>
    <t>PET 
Reported and/or Calculated Marketed</t>
  </si>
  <si>
    <t>HDPE Reported and/or Calculated Marketed</t>
  </si>
  <si>
    <t>Plastic Film Reported and/or Calculated Marketed</t>
  </si>
  <si>
    <t>Tubs and Lids Reported and/or Calculated Marketed</t>
  </si>
  <si>
    <t>Polystyrene Reported and/or Calculated Marketed</t>
  </si>
  <si>
    <r>
      <t>Mixed Plastic Reported and/or Calculated Marketed</t>
    </r>
    <r>
      <rPr>
        <b/>
        <vertAlign val="superscript"/>
        <sz val="10"/>
        <color indexed="8"/>
        <rFont val="Arial"/>
        <family val="2"/>
      </rPr>
      <t>6</t>
    </r>
  </si>
  <si>
    <t>Steel 
Reported and/or Calculated Marketed</t>
  </si>
  <si>
    <t>Aluminum Reported and/or Calculated Marketed</t>
  </si>
  <si>
    <t>Flint 
Reported and/or Calculated Marketed</t>
  </si>
  <si>
    <t>Coloured 
Reported and/or Calculated Marketed</t>
  </si>
  <si>
    <t>Totals</t>
  </si>
  <si>
    <t>HALTON, REGIONAL MUNICIPALITY OF</t>
  </si>
  <si>
    <t>WELLINGTON, COUNTY OF</t>
  </si>
  <si>
    <t>NORTH HURON, TOWNSHIP OF</t>
  </si>
  <si>
    <t>ASHFIELD-COLBORNE-WAWANOSH, TOWNSHIP OF</t>
  </si>
  <si>
    <t>QUINTE WASTE SOLUTIONS</t>
  </si>
  <si>
    <t>YORK, REGIONAL MUNICIPALITY OF</t>
  </si>
  <si>
    <t>HAMILTON, CITY OF</t>
  </si>
  <si>
    <t>GREATER SUDBURY, CITY OF</t>
  </si>
  <si>
    <t>BRUCE AREA SOLID WASTE RECYCLING</t>
  </si>
  <si>
    <t>LEEDS AND THE THOUSAND ISLANDS, TOWNSHIP OF</t>
  </si>
  <si>
    <t>RIDEAU LAKES, TOWNSHIP OF</t>
  </si>
  <si>
    <t>WESTPORT, VILLAGE OF</t>
  </si>
  <si>
    <t>OTTAWA VALLEY WASTE RECOVERY CENTRE</t>
  </si>
  <si>
    <t>GANANOQUE, TOWN OF</t>
  </si>
  <si>
    <t>AUGUSTA, TOWNSHIP OF</t>
  </si>
  <si>
    <t>ATHENS, TOWNSHIP OF</t>
  </si>
  <si>
    <t>SOUTH FRONTENAC, TOWNSHIP OF</t>
  </si>
  <si>
    <t>KINGSTON, CITY OF</t>
  </si>
  <si>
    <t>WHITEWATER REGION, TOWNSHIP OF</t>
  </si>
  <si>
    <t>STONE MILLS, TOWNSHIP OF</t>
  </si>
  <si>
    <t>WEST NIPISSING, MUNICIPALITY OF</t>
  </si>
  <si>
    <t>KIRKLAND LAKE, TOWN OF</t>
  </si>
  <si>
    <t>BRUDENELL, LYNDOCH AND RAGLAN, TOWNSHIP OF</t>
  </si>
  <si>
    <t>NORTHERN BRUCE PENINSULA, MUNICIPALITY OF</t>
  </si>
  <si>
    <t>ELLIOT LAKE, CITY OF</t>
  </si>
  <si>
    <t>EDWARDSBURGH CARDINAL, TOWNSHIP OF</t>
  </si>
  <si>
    <t>GAUTHIER, TOWNSHIP OF</t>
  </si>
  <si>
    <t>ADMASTON/BROMLEY, TOWNSHIP OF</t>
  </si>
  <si>
    <t>GREATER MADAWASKA, TOWNSHIP OF</t>
  </si>
  <si>
    <t>CASEY, TOWNSHIP OF</t>
  </si>
  <si>
    <t>KILLALOE, HAGARTY, AND RICHARDS, TOWNSHIP OF</t>
  </si>
  <si>
    <t>MADAWASKA VALLEY, TOWNSHIP OF</t>
  </si>
  <si>
    <t>SABLES-SPANISH RIVERS, TOWNSHIP OF</t>
  </si>
  <si>
    <t>KERNS, TOWNSHIP OF</t>
  </si>
  <si>
    <t>HUDSON, TOWNSHIP OF</t>
  </si>
  <si>
    <t>CALVIN, MUNICIPALITY OF</t>
  </si>
  <si>
    <t>PERRY, TOWNSHIP OF</t>
  </si>
  <si>
    <t>BALDWIN, TOWNSHIP OF</t>
  </si>
  <si>
    <t>ESPANOLA, TOWN OF</t>
  </si>
  <si>
    <t>NORTHEASTERN MANITOULIN &amp; ISLANDS, TOWN OF</t>
  </si>
  <si>
    <t>NORTH FRONTENAC, TOWNSHIP OF</t>
  </si>
  <si>
    <t>Temagami First Nation</t>
  </si>
  <si>
    <t>WAHNAPITAE FIRST NATION</t>
  </si>
  <si>
    <t>ARMSTRONG, TOWNSHIP OF</t>
  </si>
  <si>
    <t>BANCROFT, TOWN OF</t>
  </si>
  <si>
    <t>MISSISSAUGAS OF THE NEW CREDIT FIRST NATION</t>
  </si>
  <si>
    <t>LAURENTIAN HILLS, TOWN OF</t>
  </si>
  <si>
    <t>COLEMAN,  TOWNSHIP OF</t>
  </si>
  <si>
    <t>FRENCH RIVER, MUNICIPALITY OF</t>
  </si>
  <si>
    <t>HARLEY, TOWNSHP OF</t>
  </si>
  <si>
    <t>HILLIARD,  TOWNSHIP OF</t>
  </si>
  <si>
    <t>HURON SHORES,  MUNICIPALITY OF</t>
  </si>
  <si>
    <t>JAMES, TOWNSHIP OF</t>
  </si>
  <si>
    <t>KEARNEY, TOWN OF</t>
  </si>
  <si>
    <t>KILLARNEY, MUNICIPALITY OF</t>
  </si>
  <si>
    <t>LAIRD, TOWNSHIP OF</t>
  </si>
  <si>
    <t>LARDER LAKE,  TOWNSHIP OF</t>
  </si>
  <si>
    <t>LATCHFORD, TOWN OF</t>
  </si>
  <si>
    <t>Limerick, Township of</t>
  </si>
  <si>
    <t>MACDONALD, MEREDITH &amp; ABERDEEN ADDITIONAL, TOWNSHIP OF</t>
  </si>
  <si>
    <t>MACHAR, TOWNSHIP OF</t>
  </si>
  <si>
    <t xml:space="preserve">Matachewan, The Corporation of the Township of </t>
  </si>
  <si>
    <t>MCMURRICH/MONTEITH, TOWNSHIP OF</t>
  </si>
  <si>
    <t>NIPISSING, TOWNSHIP OF</t>
  </si>
  <si>
    <t>OXFORD, RESTRUCTURED COUNTY OF</t>
  </si>
  <si>
    <t>PERTH, TOWN OF</t>
  </si>
  <si>
    <t>TRI-NEIGHBOURS</t>
  </si>
  <si>
    <t>POWASSAN, MUNICIPALITY OF</t>
  </si>
  <si>
    <t>SPANISH, TOWN OF</t>
  </si>
  <si>
    <t>ST. JOSEPH, TOWNSHIP OF</t>
  </si>
  <si>
    <t>WOLLASTON, TOWNSHIP OF</t>
  </si>
  <si>
    <t>BONFIELD, TOWNSHIP OF</t>
  </si>
  <si>
    <t>CHISHOLM, TOWNSHIP OF</t>
  </si>
  <si>
    <t>EAST FERRIS, MUNICIPALITY OF</t>
  </si>
  <si>
    <t>MOHAWKS OF THE BAY OF QUINTE</t>
  </si>
  <si>
    <t>LOYALIST, TOWNSHIP OF</t>
  </si>
  <si>
    <t>CHARLTON AND DACK, MUNICIPALITY OF</t>
  </si>
  <si>
    <t>ALGONQUINS OF PIKWAKANAGAN</t>
  </si>
  <si>
    <t>WALPOLE ISLAND FIRST NATION</t>
  </si>
  <si>
    <t>NIPISSING FIRST NATION</t>
  </si>
  <si>
    <t>1 Calculated Blue Box Marketed Tonnes is the summation of Reported Blue Box Marketed Tonnes and Reported Blue Box Collected Tonnes less a residual calculation of 12.3% for multi-stream collections and 28.9% for single-stream collections</t>
  </si>
  <si>
    <t>2 Includes Newspaper, Household Fine Paper, Telephone Books, Magazines &amp; Catalogues and Printed Paper</t>
  </si>
  <si>
    <t>3 Includes Old Corrugated Cardboard (OCC), Old Boxboard (OBB), and Paper-Based Packaging</t>
  </si>
  <si>
    <t>4 Includes Residential Mixed Papers and Mixed Fibres</t>
  </si>
  <si>
    <t>5 Includes Gable Top Cartons, Aseptic Containers and Paper Laminates</t>
  </si>
  <si>
    <t>6 May include PET, HDPE, Polystyrene, Plastic Film, Tubs &amp; Lids, and Other Plastics</t>
  </si>
  <si>
    <t>Note:</t>
  </si>
  <si>
    <t>All tonnes are as reported in the Datacall, after allocating commingled materials into material categories.</t>
  </si>
  <si>
    <t>Total households are those within the municipal jurisdiction. Not all receive Blue Box services.</t>
  </si>
  <si>
    <t>COBALT, TOWN OF</t>
  </si>
  <si>
    <t>MCGARRY, TOWNSHIP OF</t>
  </si>
  <si>
    <t>ST. CHARLES, MUNICIPALITY OF</t>
  </si>
  <si>
    <t>TEMAGAMI, MUNICIPALITY OF</t>
  </si>
  <si>
    <t>MATTAWA, TOWN OF</t>
  </si>
  <si>
    <t>CHIPPEWAS OF NAWASH FIRST NATION</t>
  </si>
  <si>
    <t>HILTON BEACH,  VILLAGE OF</t>
  </si>
  <si>
    <t>Municipality of Machin</t>
  </si>
  <si>
    <t>CHIPPEWAS OF KETTLE AND STONY POINT FIRST NATIONS</t>
  </si>
  <si>
    <t>2023 Blue Box Program Marketed Tonnes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</si>
</sst>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-;\-* #,##0.00_-;_-* &quot;-&quot;??_-;_-@_-"/>
    <numFmt numFmtId="165" formatCode="_(* #,##0_);_(* \(#,##0\);_(* &quot;-&quot;??_);_(@_)"/>
    <numFmt numFmtId="166" formatCode="#,##0\ &quot;HH&quot;"/>
    <numFmt numFmtId="167" formatCode="_-* #,##0_-;\-* #,##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6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vertAlign val="superscript"/>
      <sz val="10"/>
      <color indexed="8"/>
      <name val="Arial"/>
      <family val="2"/>
    </font>
    <font>
      <sz val="11"/>
      <color rgb="FF000000"/>
      <name val="Calibri"/>
      <family val="2"/>
    </font>
    <font>
      <b/>
      <sz val="11"/>
      <color theme="1"/>
      <name val="Calibri"/>
      <family val="2"/>
    </font>
    <font>
      <u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5" fillId="0" borderId="0"/>
  </cellStyleXfs>
  <cellXfs count="53">
    <xf numFmtId="0" fontId="0" fillId="0" borderId="0" xfId="0"/>
    <xf numFmtId="0" fontId="0" fillId="0" borderId="0" xfId="0" applyAlignment="1">
      <alignment horizontal="center"/>
    </xf>
    <xf numFmtId="0" fontId="4" fillId="0" borderId="0" xfId="2" applyFont="1"/>
    <xf numFmtId="165" fontId="0" fillId="0" borderId="0" xfId="0" applyNumberFormat="1"/>
    <xf numFmtId="4" fontId="6" fillId="2" borderId="2" xfId="3" applyNumberFormat="1" applyFont="1" applyFill="1" applyBorder="1" applyAlignment="1">
      <alignment horizontal="center" vertical="center" wrapText="1"/>
    </xf>
    <xf numFmtId="165" fontId="2" fillId="0" borderId="2" xfId="1" applyNumberFormat="1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0" fontId="0" fillId="0" borderId="8" xfId="0" applyBorder="1" applyAlignment="1">
      <alignment horizontal="center"/>
    </xf>
    <xf numFmtId="164" fontId="0" fillId="0" borderId="8" xfId="0" applyNumberFormat="1" applyBorder="1" applyAlignment="1">
      <alignment horizontal="center"/>
    </xf>
    <xf numFmtId="0" fontId="0" fillId="0" borderId="10" xfId="0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11" fillId="0" borderId="0" xfId="0" applyFont="1" applyAlignment="1">
      <alignment horizontal="left"/>
    </xf>
    <xf numFmtId="4" fontId="6" fillId="2" borderId="1" xfId="3" applyNumberFormat="1" applyFont="1" applyFill="1" applyBorder="1" applyAlignment="1">
      <alignment horizontal="center" vertical="center" wrapText="1"/>
    </xf>
    <xf numFmtId="165" fontId="2" fillId="0" borderId="3" xfId="1" applyNumberFormat="1" applyFont="1" applyBorder="1" applyAlignment="1">
      <alignment horizontal="center"/>
    </xf>
    <xf numFmtId="165" fontId="2" fillId="0" borderId="5" xfId="1" applyNumberFormat="1" applyFont="1" applyBorder="1" applyAlignment="1">
      <alignment horizontal="center"/>
    </xf>
    <xf numFmtId="165" fontId="2" fillId="0" borderId="11" xfId="1" applyNumberFormat="1" applyFont="1" applyBorder="1" applyAlignment="1">
      <alignment horizontal="center"/>
    </xf>
    <xf numFmtId="165" fontId="2" fillId="0" borderId="12" xfId="1" applyNumberFormat="1" applyFont="1" applyBorder="1" applyAlignment="1">
      <alignment horizontal="center"/>
    </xf>
    <xf numFmtId="165" fontId="2" fillId="0" borderId="13" xfId="1" applyNumberFormat="1" applyFont="1" applyBorder="1" applyAlignment="1">
      <alignment horizontal="center"/>
    </xf>
    <xf numFmtId="165" fontId="2" fillId="0" borderId="14" xfId="1" applyNumberFormat="1" applyFont="1" applyBorder="1" applyAlignment="1">
      <alignment horizontal="center"/>
    </xf>
    <xf numFmtId="166" fontId="2" fillId="0" borderId="2" xfId="0" applyNumberFormat="1" applyFont="1" applyBorder="1"/>
    <xf numFmtId="0" fontId="9" fillId="0" borderId="8" xfId="0" applyFont="1" applyBorder="1" applyAlignment="1">
      <alignment horizontal="center" wrapText="1"/>
    </xf>
    <xf numFmtId="0" fontId="0" fillId="0" borderId="8" xfId="0" applyBorder="1"/>
    <xf numFmtId="167" fontId="0" fillId="0" borderId="8" xfId="1" applyNumberFormat="1" applyFont="1" applyFill="1" applyBorder="1" applyAlignment="1"/>
    <xf numFmtId="167" fontId="0" fillId="0" borderId="8" xfId="1" applyNumberFormat="1" applyFont="1" applyBorder="1" applyAlignment="1"/>
    <xf numFmtId="165" fontId="10" fillId="0" borderId="8" xfId="1" applyNumberFormat="1" applyFont="1" applyFill="1" applyBorder="1" applyAlignment="1"/>
    <xf numFmtId="165" fontId="0" fillId="0" borderId="8" xfId="1" applyNumberFormat="1" applyFont="1" applyBorder="1" applyAlignment="1"/>
    <xf numFmtId="165" fontId="0" fillId="0" borderId="9" xfId="1" applyNumberFormat="1" applyFont="1" applyBorder="1" applyAlignment="1"/>
    <xf numFmtId="0" fontId="9" fillId="0" borderId="10" xfId="0" applyFont="1" applyBorder="1" applyAlignment="1">
      <alignment horizontal="center" wrapText="1"/>
    </xf>
    <xf numFmtId="0" fontId="0" fillId="0" borderId="10" xfId="0" applyBorder="1"/>
    <xf numFmtId="4" fontId="7" fillId="3" borderId="2" xfId="0" applyNumberFormat="1" applyFont="1" applyFill="1" applyBorder="1" applyAlignment="1">
      <alignment horizontal="center" vertical="center"/>
    </xf>
    <xf numFmtId="4" fontId="0" fillId="0" borderId="2" xfId="0" applyNumberFormat="1" applyBorder="1" applyAlignment="1">
      <alignment horizontal="center" vertical="center"/>
    </xf>
    <xf numFmtId="4" fontId="7" fillId="0" borderId="3" xfId="0" applyNumberFormat="1" applyFont="1" applyBorder="1" applyAlignment="1">
      <alignment horizontal="center" vertical="center"/>
    </xf>
    <xf numFmtId="4" fontId="7" fillId="0" borderId="4" xfId="0" applyNumberFormat="1" applyFont="1" applyBorder="1" applyAlignment="1">
      <alignment horizontal="center" vertical="center"/>
    </xf>
    <xf numFmtId="4" fontId="7" fillId="0" borderId="5" xfId="0" applyNumberFormat="1" applyFont="1" applyBorder="1" applyAlignment="1">
      <alignment horizontal="center" vertical="center"/>
    </xf>
    <xf numFmtId="4" fontId="7" fillId="3" borderId="3" xfId="0" applyNumberFormat="1" applyFont="1" applyFill="1" applyBorder="1" applyAlignment="1">
      <alignment horizontal="center" vertical="center"/>
    </xf>
    <xf numFmtId="4" fontId="7" fillId="3" borderId="4" xfId="0" applyNumberFormat="1" applyFont="1" applyFill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4" fontId="6" fillId="2" borderId="1" xfId="3" applyNumberFormat="1" applyFont="1" applyFill="1" applyBorder="1" applyAlignment="1">
      <alignment horizontal="center" vertical="center" wrapText="1"/>
    </xf>
    <xf numFmtId="4" fontId="6" fillId="2" borderId="7" xfId="3" applyNumberFormat="1" applyFont="1" applyFill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3" fontId="0" fillId="0" borderId="6" xfId="0" applyNumberFormat="1" applyBorder="1" applyAlignment="1">
      <alignment horizontal="center" vertical="center"/>
    </xf>
    <xf numFmtId="0" fontId="6" fillId="2" borderId="1" xfId="3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6" fillId="2" borderId="1" xfId="3" applyFont="1" applyFill="1" applyBorder="1" applyAlignment="1">
      <alignment horizontal="center" vertical="center"/>
    </xf>
    <xf numFmtId="0" fontId="6" fillId="2" borderId="6" xfId="3" applyFont="1" applyFill="1" applyBorder="1" applyAlignment="1">
      <alignment horizontal="center" vertical="center"/>
    </xf>
  </cellXfs>
  <cellStyles count="4">
    <cellStyle name="Comma" xfId="1" builtinId="3"/>
    <cellStyle name="Normal" xfId="0" builtinId="0"/>
    <cellStyle name="Normal 5" xfId="2" xr:uid="{FA33AF45-977D-4461-A4FA-B3F20886603E}"/>
    <cellStyle name="Normal_Sheet1" xfId="3" xr:uid="{96FE5B93-9C63-4975-AF0C-76A950949B4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166687</xdr:colOff>
      <xdr:row>0</xdr:row>
      <xdr:rowOff>41025</xdr:rowOff>
    </xdr:from>
    <xdr:to>
      <xdr:col>3</xdr:col>
      <xdr:colOff>2390774</xdr:colOff>
      <xdr:row>1</xdr:row>
      <xdr:rowOff>2917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8F67C5E-FF9E-488A-A131-DE26BD6267B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38125" y="41025"/>
          <a:ext cx="3462337" cy="6048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6309F1-CB70-4220-AC6C-22B01AAD71A3}">
  <dimension ref="A1:V106"/>
  <sheetViews>
    <sheetView tabSelected="1" zoomScale="80" zoomScaleNormal="80" workbookViewId="0">
      <selection sqref="A1:E1"/>
    </sheetView>
  </sheetViews>
  <sheetFormatPr defaultRowHeight="15" x14ac:dyDescent="0.25"/>
  <cols>
    <col min="1" max="1" width="1.140625" customWidth="1"/>
    <col min="2" max="2" width="9.28515625" style="1" customWidth="1"/>
    <col min="3" max="3" width="9.28515625" customWidth="1"/>
    <col min="4" max="4" width="61.140625" bestFit="1" customWidth="1"/>
    <col min="5" max="5" width="13.85546875" customWidth="1"/>
    <col min="6" max="6" width="13.7109375" customWidth="1"/>
    <col min="7" max="21" width="16.42578125" customWidth="1"/>
    <col min="22" max="22" width="12" customWidth="1"/>
  </cols>
  <sheetData>
    <row r="1" spans="1:22" ht="50.25" customHeight="1" thickBot="1" x14ac:dyDescent="0.3">
      <c r="A1" s="45"/>
      <c r="B1" s="46"/>
      <c r="C1" s="46"/>
      <c r="D1" s="46"/>
      <c r="E1" s="47"/>
    </row>
    <row r="2" spans="1:22" ht="21.2" customHeight="1" x14ac:dyDescent="0.35">
      <c r="C2" s="2" t="s">
        <v>124</v>
      </c>
      <c r="O2" s="3"/>
      <c r="S2" s="3"/>
    </row>
    <row r="3" spans="1:22" ht="15.75" customHeight="1" thickBot="1" x14ac:dyDescent="0.3"/>
    <row r="4" spans="1:22" ht="21.2" customHeight="1" thickBot="1" x14ac:dyDescent="0.3">
      <c r="B4" s="51" t="s">
        <v>0</v>
      </c>
      <c r="C4" s="51" t="s">
        <v>1</v>
      </c>
      <c r="D4" s="51" t="s">
        <v>2</v>
      </c>
      <c r="E4" s="41" t="s">
        <v>3</v>
      </c>
      <c r="F4" s="41" t="s">
        <v>4</v>
      </c>
      <c r="G4" s="43" t="s">
        <v>5</v>
      </c>
      <c r="H4" s="31" t="s">
        <v>6</v>
      </c>
      <c r="I4" s="32"/>
      <c r="J4" s="32"/>
      <c r="K4" s="32"/>
      <c r="L4" s="33" t="s">
        <v>7</v>
      </c>
      <c r="M4" s="34"/>
      <c r="N4" s="34"/>
      <c r="O4" s="34"/>
      <c r="P4" s="34"/>
      <c r="Q4" s="35"/>
      <c r="R4" s="36" t="s">
        <v>8</v>
      </c>
      <c r="S4" s="37"/>
      <c r="T4" s="38" t="s">
        <v>9</v>
      </c>
      <c r="U4" s="32"/>
      <c r="V4" s="39" t="s">
        <v>10</v>
      </c>
    </row>
    <row r="5" spans="1:22" ht="72.75" customHeight="1" thickBot="1" x14ac:dyDescent="0.3">
      <c r="B5" s="52"/>
      <c r="C5" s="52"/>
      <c r="D5" s="52"/>
      <c r="E5" s="42"/>
      <c r="F5" s="42"/>
      <c r="G5" s="44"/>
      <c r="H5" s="14" t="s">
        <v>11</v>
      </c>
      <c r="I5" s="14" t="s">
        <v>12</v>
      </c>
      <c r="J5" s="14" t="s">
        <v>13</v>
      </c>
      <c r="K5" s="14" t="s">
        <v>14</v>
      </c>
      <c r="L5" s="14" t="s">
        <v>15</v>
      </c>
      <c r="M5" s="14" t="s">
        <v>16</v>
      </c>
      <c r="N5" s="14" t="s">
        <v>17</v>
      </c>
      <c r="O5" s="14" t="s">
        <v>18</v>
      </c>
      <c r="P5" s="14" t="s">
        <v>19</v>
      </c>
      <c r="Q5" s="14" t="s">
        <v>20</v>
      </c>
      <c r="R5" s="4" t="s">
        <v>21</v>
      </c>
      <c r="S5" s="4" t="s">
        <v>22</v>
      </c>
      <c r="T5" s="4" t="s">
        <v>23</v>
      </c>
      <c r="U5" s="4" t="s">
        <v>24</v>
      </c>
      <c r="V5" s="40"/>
    </row>
    <row r="6" spans="1:22" ht="15.75" thickBot="1" x14ac:dyDescent="0.3">
      <c r="B6" s="48" t="s">
        <v>25</v>
      </c>
      <c r="C6" s="49"/>
      <c r="D6" s="50"/>
      <c r="E6" s="21">
        <f t="shared" ref="E6:U6" si="0">+SUM(E7:E95)</f>
        <v>1381236</v>
      </c>
      <c r="F6" s="21">
        <f t="shared" si="0"/>
        <v>1366961</v>
      </c>
      <c r="G6" s="15">
        <f t="shared" si="0"/>
        <v>162261.73986381822</v>
      </c>
      <c r="H6" s="17">
        <f t="shared" si="0"/>
        <v>18697.070488382673</v>
      </c>
      <c r="I6" s="18">
        <f t="shared" si="0"/>
        <v>66567.931792032527</v>
      </c>
      <c r="J6" s="18">
        <f t="shared" si="0"/>
        <v>20523.67424938719</v>
      </c>
      <c r="K6" s="20">
        <f t="shared" si="0"/>
        <v>1014.2290687997544</v>
      </c>
      <c r="L6" s="17">
        <f t="shared" si="0"/>
        <v>13855.337595606647</v>
      </c>
      <c r="M6" s="18">
        <f t="shared" si="0"/>
        <v>3909.6353668605266</v>
      </c>
      <c r="N6" s="18">
        <f t="shared" si="0"/>
        <v>204.70769315504603</v>
      </c>
      <c r="O6" s="18">
        <f t="shared" si="0"/>
        <v>56.664421833691613</v>
      </c>
      <c r="P6" s="18">
        <f t="shared" si="0"/>
        <v>122.30528995622525</v>
      </c>
      <c r="Q6" s="19">
        <f t="shared" si="0"/>
        <v>8017.7129949731661</v>
      </c>
      <c r="R6" s="16">
        <f t="shared" si="0"/>
        <v>6069.0462735559177</v>
      </c>
      <c r="S6" s="5">
        <f t="shared" si="0"/>
        <v>3740.9141386691886</v>
      </c>
      <c r="T6" s="5">
        <f t="shared" si="0"/>
        <v>15063.979201919052</v>
      </c>
      <c r="U6" s="5">
        <f t="shared" si="0"/>
        <v>4418.5312886866295</v>
      </c>
      <c r="V6" s="6">
        <f>+G6/E6</f>
        <v>0.11747575350180434</v>
      </c>
    </row>
    <row r="7" spans="1:22" x14ac:dyDescent="0.25">
      <c r="B7" s="7">
        <v>1</v>
      </c>
      <c r="C7" s="22">
        <v>1</v>
      </c>
      <c r="D7" s="23" t="s">
        <v>26</v>
      </c>
      <c r="E7" s="24">
        <v>221779</v>
      </c>
      <c r="F7" s="25">
        <v>221779</v>
      </c>
      <c r="G7" s="26">
        <f t="shared" ref="G7:G38" si="1">SUM(H7:U7)</f>
        <v>31846.769999999993</v>
      </c>
      <c r="H7" s="27">
        <v>4440.7076073634071</v>
      </c>
      <c r="I7" s="27">
        <v>17402.41239263659</v>
      </c>
      <c r="J7" s="27">
        <v>0</v>
      </c>
      <c r="K7" s="27">
        <v>102.13</v>
      </c>
      <c r="L7" s="27">
        <v>2486.44</v>
      </c>
      <c r="M7" s="27">
        <v>680.3</v>
      </c>
      <c r="N7" s="27">
        <v>0</v>
      </c>
      <c r="O7" s="27">
        <v>0</v>
      </c>
      <c r="P7" s="27">
        <v>0</v>
      </c>
      <c r="Q7" s="27">
        <v>1631.56</v>
      </c>
      <c r="R7" s="27">
        <v>975.8</v>
      </c>
      <c r="S7" s="27">
        <v>675.41</v>
      </c>
      <c r="T7" s="27">
        <v>2705.934235656689</v>
      </c>
      <c r="U7" s="28">
        <v>746.07576434331145</v>
      </c>
      <c r="V7" s="8">
        <f t="shared" ref="V7:V38" si="2">+G7/F7</f>
        <v>0.14359686895513099</v>
      </c>
    </row>
    <row r="8" spans="1:22" x14ac:dyDescent="0.25">
      <c r="B8" s="9">
        <v>97</v>
      </c>
      <c r="C8" s="29">
        <v>1</v>
      </c>
      <c r="D8" s="30" t="s">
        <v>31</v>
      </c>
      <c r="E8" s="24">
        <v>408796</v>
      </c>
      <c r="F8" s="25">
        <v>400732</v>
      </c>
      <c r="G8" s="26">
        <f t="shared" si="1"/>
        <v>44173.49</v>
      </c>
      <c r="H8" s="27">
        <v>0</v>
      </c>
      <c r="I8" s="27">
        <v>10561.12</v>
      </c>
      <c r="J8" s="27">
        <v>17547.650000000001</v>
      </c>
      <c r="K8" s="27">
        <v>316.58999999999997</v>
      </c>
      <c r="L8" s="27">
        <v>4529.08</v>
      </c>
      <c r="M8" s="27">
        <v>1334.77</v>
      </c>
      <c r="N8" s="27">
        <v>28.5</v>
      </c>
      <c r="O8" s="27">
        <v>0</v>
      </c>
      <c r="P8" s="27">
        <v>73.05</v>
      </c>
      <c r="Q8" s="27">
        <v>483.19</v>
      </c>
      <c r="R8" s="27">
        <v>1913.7</v>
      </c>
      <c r="S8" s="27">
        <v>891</v>
      </c>
      <c r="T8" s="27">
        <v>5091.1236963718202</v>
      </c>
      <c r="U8" s="28">
        <v>1403.7163036281797</v>
      </c>
      <c r="V8" s="10">
        <f t="shared" si="2"/>
        <v>0.11023200043919626</v>
      </c>
    </row>
    <row r="9" spans="1:22" x14ac:dyDescent="0.25">
      <c r="B9" s="9">
        <v>172</v>
      </c>
      <c r="C9" s="29">
        <v>1</v>
      </c>
      <c r="D9" s="30" t="s">
        <v>32</v>
      </c>
      <c r="E9" s="24">
        <v>241310</v>
      </c>
      <c r="F9" s="25">
        <v>241310</v>
      </c>
      <c r="G9" s="26">
        <f t="shared" si="1"/>
        <v>29421.569999999996</v>
      </c>
      <c r="H9" s="27">
        <v>4196.4961359025856</v>
      </c>
      <c r="I9" s="27">
        <v>15945.363864097413</v>
      </c>
      <c r="J9" s="27">
        <v>0</v>
      </c>
      <c r="K9" s="27">
        <v>164.61</v>
      </c>
      <c r="L9" s="27">
        <v>2243.42</v>
      </c>
      <c r="M9" s="27">
        <v>477.62</v>
      </c>
      <c r="N9" s="27">
        <v>0</v>
      </c>
      <c r="O9" s="27">
        <v>0</v>
      </c>
      <c r="P9" s="27">
        <v>0</v>
      </c>
      <c r="Q9" s="27">
        <v>1175.8499999999999</v>
      </c>
      <c r="R9" s="27">
        <v>1025.6199999999999</v>
      </c>
      <c r="S9" s="27">
        <v>610.74</v>
      </c>
      <c r="T9" s="27">
        <v>2807.7121856503632</v>
      </c>
      <c r="U9" s="28">
        <v>774.13781434963687</v>
      </c>
      <c r="V9" s="10">
        <f t="shared" si="2"/>
        <v>0.12192437114085615</v>
      </c>
    </row>
    <row r="10" spans="1:22" x14ac:dyDescent="0.25">
      <c r="B10" s="9">
        <v>21</v>
      </c>
      <c r="C10" s="29">
        <v>4</v>
      </c>
      <c r="D10" s="30" t="s">
        <v>27</v>
      </c>
      <c r="E10" s="24">
        <v>37460</v>
      </c>
      <c r="F10" s="25">
        <v>37460</v>
      </c>
      <c r="G10" s="26">
        <f t="shared" si="1"/>
        <v>5157.9799999999996</v>
      </c>
      <c r="H10" s="27">
        <v>121.96</v>
      </c>
      <c r="I10" s="27">
        <v>412.22999999999996</v>
      </c>
      <c r="J10" s="27">
        <v>2455.0700000000002</v>
      </c>
      <c r="K10" s="27">
        <v>17.059999999999999</v>
      </c>
      <c r="L10" s="27">
        <v>732.64657422482298</v>
      </c>
      <c r="M10" s="27">
        <v>226.33748847869776</v>
      </c>
      <c r="N10" s="27">
        <v>9.122514992826936</v>
      </c>
      <c r="O10" s="27">
        <v>2.5251715251668818</v>
      </c>
      <c r="P10" s="27">
        <v>5.450365954163984</v>
      </c>
      <c r="Q10" s="27">
        <v>90.169999999999987</v>
      </c>
      <c r="R10" s="27">
        <v>220.66368012847087</v>
      </c>
      <c r="S10" s="27">
        <v>164.5873559682268</v>
      </c>
      <c r="T10" s="27">
        <v>548.83340062791751</v>
      </c>
      <c r="U10" s="28">
        <v>151.32344809970596</v>
      </c>
      <c r="V10" s="10">
        <f t="shared" si="2"/>
        <v>0.13769300587293112</v>
      </c>
    </row>
    <row r="11" spans="1:22" x14ac:dyDescent="0.25">
      <c r="B11" s="9">
        <v>87</v>
      </c>
      <c r="C11" s="29">
        <v>4</v>
      </c>
      <c r="D11" s="30" t="s">
        <v>30</v>
      </c>
      <c r="E11" s="24">
        <v>84438</v>
      </c>
      <c r="F11" s="25">
        <v>84438</v>
      </c>
      <c r="G11" s="26">
        <f t="shared" si="1"/>
        <v>9441.2807999999986</v>
      </c>
      <c r="H11" s="27">
        <v>0</v>
      </c>
      <c r="I11" s="27">
        <v>4486.9103999999998</v>
      </c>
      <c r="J11" s="27">
        <v>0</v>
      </c>
      <c r="K11" s="27">
        <v>0</v>
      </c>
      <c r="L11" s="27">
        <v>240.94280000000001</v>
      </c>
      <c r="M11" s="27">
        <v>132.15299999999999</v>
      </c>
      <c r="N11" s="27">
        <v>0</v>
      </c>
      <c r="O11" s="27">
        <v>48.029799999999994</v>
      </c>
      <c r="P11" s="27">
        <v>1.5582</v>
      </c>
      <c r="Q11" s="27">
        <v>3786.4553999999998</v>
      </c>
      <c r="R11" s="27">
        <v>341.89260000000002</v>
      </c>
      <c r="S11" s="27">
        <v>141.1788</v>
      </c>
      <c r="T11" s="27">
        <v>0</v>
      </c>
      <c r="U11" s="28">
        <v>262.15979999999996</v>
      </c>
      <c r="V11" s="10">
        <f t="shared" si="2"/>
        <v>0.1118131741632914</v>
      </c>
    </row>
    <row r="12" spans="1:22" x14ac:dyDescent="0.25">
      <c r="B12" s="9">
        <v>183</v>
      </c>
      <c r="C12" s="29">
        <v>4</v>
      </c>
      <c r="D12" s="30" t="s">
        <v>33</v>
      </c>
      <c r="E12" s="24">
        <v>77013</v>
      </c>
      <c r="F12" s="25">
        <v>74515</v>
      </c>
      <c r="G12" s="26">
        <f t="shared" si="1"/>
        <v>10299.810000000001</v>
      </c>
      <c r="H12" s="27">
        <v>3885.4900000000002</v>
      </c>
      <c r="I12" s="27">
        <v>3590.79</v>
      </c>
      <c r="J12" s="27">
        <v>3.52</v>
      </c>
      <c r="K12" s="27">
        <v>55.089999999999996</v>
      </c>
      <c r="L12" s="27">
        <v>397.56</v>
      </c>
      <c r="M12" s="27">
        <v>128.66</v>
      </c>
      <c r="N12" s="27">
        <v>36.32</v>
      </c>
      <c r="O12" s="27">
        <v>0</v>
      </c>
      <c r="P12" s="27">
        <v>4.9800000000000004</v>
      </c>
      <c r="Q12" s="27">
        <v>114.82</v>
      </c>
      <c r="R12" s="27">
        <v>357.28999999999996</v>
      </c>
      <c r="S12" s="27">
        <v>176.75</v>
      </c>
      <c r="T12" s="27">
        <v>1213.8572603450768</v>
      </c>
      <c r="U12" s="28">
        <v>334.68273965492318</v>
      </c>
      <c r="V12" s="10">
        <f t="shared" si="2"/>
        <v>0.13822465275447898</v>
      </c>
    </row>
    <row r="13" spans="1:22" x14ac:dyDescent="0.25">
      <c r="B13" s="9">
        <v>190</v>
      </c>
      <c r="C13" s="29">
        <v>4</v>
      </c>
      <c r="D13" s="30" t="s">
        <v>34</v>
      </c>
      <c r="E13" s="24">
        <v>36097</v>
      </c>
      <c r="F13" s="25">
        <v>36097</v>
      </c>
      <c r="G13" s="26">
        <f t="shared" si="1"/>
        <v>2993.46</v>
      </c>
      <c r="H13" s="27">
        <v>482.3</v>
      </c>
      <c r="I13" s="27">
        <v>1070.99</v>
      </c>
      <c r="J13" s="27">
        <v>0</v>
      </c>
      <c r="K13" s="27">
        <v>0</v>
      </c>
      <c r="L13" s="27">
        <v>370.03</v>
      </c>
      <c r="M13" s="27">
        <v>140.97</v>
      </c>
      <c r="N13" s="27">
        <v>0</v>
      </c>
      <c r="O13" s="27">
        <v>0</v>
      </c>
      <c r="P13" s="27">
        <v>0</v>
      </c>
      <c r="Q13" s="27">
        <v>83.61</v>
      </c>
      <c r="R13" s="27">
        <v>170.08</v>
      </c>
      <c r="S13" s="27">
        <v>120.78</v>
      </c>
      <c r="T13" s="27">
        <v>434.81383904414105</v>
      </c>
      <c r="U13" s="28">
        <v>119.88616095585901</v>
      </c>
      <c r="V13" s="10">
        <f t="shared" si="2"/>
        <v>8.292822118181567E-2</v>
      </c>
    </row>
    <row r="14" spans="1:22" x14ac:dyDescent="0.25">
      <c r="B14" s="9">
        <v>324</v>
      </c>
      <c r="C14" s="29">
        <v>4</v>
      </c>
      <c r="D14" s="30" t="s">
        <v>43</v>
      </c>
      <c r="E14" s="24">
        <v>59717</v>
      </c>
      <c r="F14" s="25">
        <v>59717</v>
      </c>
      <c r="G14" s="26">
        <f t="shared" si="1"/>
        <v>6585.7100000000019</v>
      </c>
      <c r="H14" s="27">
        <v>2233.08</v>
      </c>
      <c r="I14" s="27">
        <v>2100.0300000000002</v>
      </c>
      <c r="J14" s="27">
        <v>0</v>
      </c>
      <c r="K14" s="27">
        <v>76.790000000000006</v>
      </c>
      <c r="L14" s="27">
        <v>525.01</v>
      </c>
      <c r="M14" s="27">
        <v>139.51</v>
      </c>
      <c r="N14" s="27">
        <v>61.809999999999995</v>
      </c>
      <c r="O14" s="27">
        <v>0</v>
      </c>
      <c r="P14" s="27">
        <v>9.2099999999999991</v>
      </c>
      <c r="Q14" s="27">
        <v>224.97</v>
      </c>
      <c r="R14" s="27">
        <v>250.76</v>
      </c>
      <c r="S14" s="27">
        <v>175.57999999999998</v>
      </c>
      <c r="T14" s="27">
        <v>618.44371092890844</v>
      </c>
      <c r="U14" s="28">
        <v>170.51628907109162</v>
      </c>
      <c r="V14" s="10">
        <f t="shared" si="2"/>
        <v>0.11028199675134387</v>
      </c>
    </row>
    <row r="15" spans="1:22" x14ac:dyDescent="0.25">
      <c r="B15" s="9">
        <v>878</v>
      </c>
      <c r="C15" s="29">
        <v>4</v>
      </c>
      <c r="D15" s="30" t="s">
        <v>90</v>
      </c>
      <c r="E15" s="24">
        <v>51258</v>
      </c>
      <c r="F15" s="25">
        <v>50291</v>
      </c>
      <c r="G15" s="26">
        <f t="shared" si="1"/>
        <v>6670.6100000000006</v>
      </c>
      <c r="H15" s="27">
        <v>1389.65</v>
      </c>
      <c r="I15" s="27">
        <v>3268.1899999999996</v>
      </c>
      <c r="J15" s="27">
        <v>0</v>
      </c>
      <c r="K15" s="27">
        <v>139.47</v>
      </c>
      <c r="L15" s="27">
        <v>601.16</v>
      </c>
      <c r="M15" s="27">
        <v>161.07999999999998</v>
      </c>
      <c r="N15" s="27">
        <v>0</v>
      </c>
      <c r="O15" s="27">
        <v>0</v>
      </c>
      <c r="P15" s="27">
        <v>11.99</v>
      </c>
      <c r="Q15" s="27">
        <v>271.58</v>
      </c>
      <c r="R15" s="27">
        <v>211.33999999999997</v>
      </c>
      <c r="S15" s="27">
        <v>177.05</v>
      </c>
      <c r="T15" s="27">
        <v>344.19822737386392</v>
      </c>
      <c r="U15" s="28">
        <v>94.901772626136093</v>
      </c>
      <c r="V15" s="10">
        <f t="shared" si="2"/>
        <v>0.13264023383905671</v>
      </c>
    </row>
    <row r="16" spans="1:22" x14ac:dyDescent="0.25">
      <c r="B16" s="9">
        <v>272</v>
      </c>
      <c r="C16" s="29">
        <v>5</v>
      </c>
      <c r="D16" s="30" t="s">
        <v>39</v>
      </c>
      <c r="E16" s="24">
        <v>2562</v>
      </c>
      <c r="F16" s="25">
        <v>2562</v>
      </c>
      <c r="G16" s="26">
        <f t="shared" si="1"/>
        <v>304.44293189280705</v>
      </c>
      <c r="H16" s="27">
        <v>27.704346579339024</v>
      </c>
      <c r="I16" s="27">
        <v>142.4354748032882</v>
      </c>
      <c r="J16" s="27">
        <v>0</v>
      </c>
      <c r="K16" s="27">
        <v>2.797872949228426</v>
      </c>
      <c r="L16" s="27">
        <v>47.272226406347855</v>
      </c>
      <c r="M16" s="27">
        <v>13.345270269411468</v>
      </c>
      <c r="N16" s="27">
        <v>0.69875557054200854</v>
      </c>
      <c r="O16" s="27">
        <v>0.19342008987344314</v>
      </c>
      <c r="P16" s="27">
        <v>0.41748065911201121</v>
      </c>
      <c r="Q16" s="27">
        <v>0</v>
      </c>
      <c r="R16" s="27">
        <v>14.359886327705031</v>
      </c>
      <c r="S16" s="27">
        <v>8.8513251294621522</v>
      </c>
      <c r="T16" s="27">
        <v>36.345696954711237</v>
      </c>
      <c r="U16" s="28">
        <v>10.02117615378622</v>
      </c>
      <c r="V16" s="10">
        <f t="shared" si="2"/>
        <v>0.11883018418922991</v>
      </c>
    </row>
    <row r="17" spans="2:22" x14ac:dyDescent="0.25">
      <c r="B17" s="9">
        <v>613</v>
      </c>
      <c r="C17" s="29">
        <v>5</v>
      </c>
      <c r="D17" s="30" t="s">
        <v>119</v>
      </c>
      <c r="E17" s="24">
        <v>1059</v>
      </c>
      <c r="F17" s="25">
        <v>1059</v>
      </c>
      <c r="G17" s="26">
        <f t="shared" si="1"/>
        <v>97.81824007068505</v>
      </c>
      <c r="H17" s="27">
        <v>11.980316852968809</v>
      </c>
      <c r="I17" s="27">
        <v>61.594021514264483</v>
      </c>
      <c r="J17" s="27">
        <v>0</v>
      </c>
      <c r="K17" s="27">
        <v>1.2098969506504984</v>
      </c>
      <c r="L17" s="27">
        <v>12.78940104995085</v>
      </c>
      <c r="M17" s="27">
        <v>3.6105346959619773</v>
      </c>
      <c r="N17" s="27">
        <v>0.18904684435063815</v>
      </c>
      <c r="O17" s="27">
        <v>5.2329396953827885E-2</v>
      </c>
      <c r="P17" s="27">
        <v>0.11294851090966067</v>
      </c>
      <c r="Q17" s="27">
        <v>0</v>
      </c>
      <c r="R17" s="27">
        <v>3.8850369284080082</v>
      </c>
      <c r="S17" s="27">
        <v>2.3947073262662824</v>
      </c>
      <c r="T17" s="27">
        <v>0</v>
      </c>
      <c r="U17" s="28">
        <v>0</v>
      </c>
      <c r="V17" s="10">
        <f t="shared" si="2"/>
        <v>9.2368498650316377E-2</v>
      </c>
    </row>
    <row r="18" spans="2:22" x14ac:dyDescent="0.25">
      <c r="B18" s="9">
        <v>885</v>
      </c>
      <c r="C18" s="29">
        <v>5</v>
      </c>
      <c r="D18" s="30" t="s">
        <v>91</v>
      </c>
      <c r="E18" s="24">
        <v>3578</v>
      </c>
      <c r="F18" s="25">
        <v>3578</v>
      </c>
      <c r="G18" s="26">
        <f t="shared" si="1"/>
        <v>405.32000000000005</v>
      </c>
      <c r="H18" s="27">
        <v>175.59</v>
      </c>
      <c r="I18" s="27">
        <v>78.150000000000006</v>
      </c>
      <c r="J18" s="27">
        <v>0</v>
      </c>
      <c r="K18" s="27">
        <v>4.8</v>
      </c>
      <c r="L18" s="27">
        <v>27.82</v>
      </c>
      <c r="M18" s="27">
        <v>12.47</v>
      </c>
      <c r="N18" s="27">
        <v>0</v>
      </c>
      <c r="O18" s="27">
        <v>0</v>
      </c>
      <c r="P18" s="27">
        <v>0</v>
      </c>
      <c r="Q18" s="27">
        <v>9.59</v>
      </c>
      <c r="R18" s="27">
        <v>21.11</v>
      </c>
      <c r="S18" s="27">
        <v>12.95</v>
      </c>
      <c r="T18" s="27">
        <v>49.258521084430903</v>
      </c>
      <c r="U18" s="28">
        <v>13.5814789155691</v>
      </c>
      <c r="V18" s="10">
        <f t="shared" si="2"/>
        <v>0.11328116266070432</v>
      </c>
    </row>
    <row r="19" spans="2:22" x14ac:dyDescent="0.25">
      <c r="B19" s="9">
        <v>394</v>
      </c>
      <c r="C19" s="29">
        <v>6</v>
      </c>
      <c r="D19" s="30" t="s">
        <v>46</v>
      </c>
      <c r="E19" s="24">
        <v>7406</v>
      </c>
      <c r="F19" s="25">
        <v>7406</v>
      </c>
      <c r="G19" s="26">
        <f t="shared" si="1"/>
        <v>437.02</v>
      </c>
      <c r="H19" s="27">
        <v>8.1708625468198512</v>
      </c>
      <c r="I19" s="27">
        <v>269.32859540490404</v>
      </c>
      <c r="J19" s="27">
        <v>4.96</v>
      </c>
      <c r="K19" s="27">
        <v>0.82517864935533036</v>
      </c>
      <c r="L19" s="27">
        <v>55.263296276603192</v>
      </c>
      <c r="M19" s="27">
        <v>15.6012035153647</v>
      </c>
      <c r="N19" s="27">
        <v>0.81687576522954952</v>
      </c>
      <c r="O19" s="27">
        <v>0.22611652856460238</v>
      </c>
      <c r="P19" s="27">
        <v>0.48805311507732513</v>
      </c>
      <c r="Q19" s="27">
        <v>0</v>
      </c>
      <c r="R19" s="27">
        <v>16.78733397925474</v>
      </c>
      <c r="S19" s="27">
        <v>10.34758546943169</v>
      </c>
      <c r="T19" s="27">
        <v>42.489706364202959</v>
      </c>
      <c r="U19" s="28">
        <v>11.715192385192005</v>
      </c>
      <c r="V19" s="10">
        <f t="shared" si="2"/>
        <v>5.9008911693221706E-2</v>
      </c>
    </row>
    <row r="20" spans="2:22" x14ac:dyDescent="0.25">
      <c r="B20" s="9">
        <v>414</v>
      </c>
      <c r="C20" s="29">
        <v>6</v>
      </c>
      <c r="D20" s="30" t="s">
        <v>47</v>
      </c>
      <c r="E20" s="24">
        <v>3775</v>
      </c>
      <c r="F20" s="25">
        <v>3775</v>
      </c>
      <c r="G20" s="26">
        <f t="shared" si="1"/>
        <v>203.46139783022977</v>
      </c>
      <c r="H20" s="27">
        <v>22.086556599636488</v>
      </c>
      <c r="I20" s="27">
        <v>113.55291008325152</v>
      </c>
      <c r="J20" s="27">
        <v>0</v>
      </c>
      <c r="K20" s="27">
        <v>2.2305301110335667</v>
      </c>
      <c r="L20" s="27">
        <v>23.578160213282732</v>
      </c>
      <c r="M20" s="27">
        <v>6.6562746124326697</v>
      </c>
      <c r="N20" s="27">
        <v>0.34852115173384135</v>
      </c>
      <c r="O20" s="27">
        <v>9.6472923198116844E-2</v>
      </c>
      <c r="P20" s="27">
        <v>0.20822852263984062</v>
      </c>
      <c r="Q20" s="27">
        <v>0</v>
      </c>
      <c r="R20" s="27">
        <v>7.1623387815237756</v>
      </c>
      <c r="S20" s="27">
        <v>4.4148113568496878</v>
      </c>
      <c r="T20" s="27">
        <v>18.12829077469743</v>
      </c>
      <c r="U20" s="28">
        <v>4.9983026999500808</v>
      </c>
      <c r="V20" s="10">
        <f t="shared" si="2"/>
        <v>5.3897059027875435E-2</v>
      </c>
    </row>
    <row r="21" spans="2:22" x14ac:dyDescent="0.25">
      <c r="B21" s="9">
        <v>426</v>
      </c>
      <c r="C21" s="29">
        <v>6</v>
      </c>
      <c r="D21" s="30" t="s">
        <v>50</v>
      </c>
      <c r="E21" s="24">
        <v>6087</v>
      </c>
      <c r="F21" s="25">
        <v>6087</v>
      </c>
      <c r="G21" s="26">
        <f t="shared" si="1"/>
        <v>356.03967427499828</v>
      </c>
      <c r="H21" s="27">
        <v>14.600980265309394</v>
      </c>
      <c r="I21" s="27">
        <v>296.60297352196892</v>
      </c>
      <c r="J21" s="27">
        <v>0</v>
      </c>
      <c r="K21" s="27">
        <v>1.4745587880781514</v>
      </c>
      <c r="L21" s="27">
        <v>15.587049543617425</v>
      </c>
      <c r="M21" s="27">
        <v>4.4003298485291689</v>
      </c>
      <c r="N21" s="27">
        <v>0.23040035396882427</v>
      </c>
      <c r="O21" s="27">
        <v>6.3776317571187013E-2</v>
      </c>
      <c r="P21" s="27">
        <v>0.13765570635799709</v>
      </c>
      <c r="Q21" s="27">
        <v>0</v>
      </c>
      <c r="R21" s="27">
        <v>4.7348787363354754</v>
      </c>
      <c r="S21" s="27">
        <v>2.918543377535229</v>
      </c>
      <c r="T21" s="27">
        <v>11.984249996194697</v>
      </c>
      <c r="U21" s="28">
        <v>3.304277819531857</v>
      </c>
      <c r="V21" s="10">
        <f t="shared" si="2"/>
        <v>5.8491814403646834E-2</v>
      </c>
    </row>
    <row r="22" spans="2:22" x14ac:dyDescent="0.25">
      <c r="B22" s="9">
        <v>443</v>
      </c>
      <c r="C22" s="29">
        <v>6</v>
      </c>
      <c r="D22" s="30" t="s">
        <v>52</v>
      </c>
      <c r="E22" s="24">
        <v>69</v>
      </c>
      <c r="F22" s="25">
        <v>69</v>
      </c>
      <c r="G22" s="26">
        <f t="shared" si="1"/>
        <v>13.999999999999996</v>
      </c>
      <c r="H22" s="27">
        <v>1.5197565518198208</v>
      </c>
      <c r="I22" s="27">
        <v>7.81347596211846</v>
      </c>
      <c r="J22" s="27">
        <v>0</v>
      </c>
      <c r="K22" s="27">
        <v>0.1534808169386824</v>
      </c>
      <c r="L22" s="27">
        <v>1.6223924857795</v>
      </c>
      <c r="M22" s="27">
        <v>0.45801240710935365</v>
      </c>
      <c r="N22" s="27">
        <v>2.3981434199843214E-2</v>
      </c>
      <c r="O22" s="27">
        <v>6.6382170730027489E-3</v>
      </c>
      <c r="P22" s="27">
        <v>1.4328021669202528E-2</v>
      </c>
      <c r="Q22" s="27">
        <v>0</v>
      </c>
      <c r="R22" s="27">
        <v>0.49283423789804798</v>
      </c>
      <c r="S22" s="27">
        <v>0.3037792901013503</v>
      </c>
      <c r="T22" s="27">
        <v>1.2473917585955738</v>
      </c>
      <c r="U22" s="28">
        <v>0.34392881669716041</v>
      </c>
      <c r="V22" s="10">
        <f t="shared" si="2"/>
        <v>0.20289855072463764</v>
      </c>
    </row>
    <row r="23" spans="2:22" x14ac:dyDescent="0.25">
      <c r="B23" s="9">
        <v>603</v>
      </c>
      <c r="C23" s="29">
        <v>6</v>
      </c>
      <c r="D23" s="30" t="s">
        <v>58</v>
      </c>
      <c r="E23" s="24">
        <v>1917</v>
      </c>
      <c r="F23" s="25">
        <v>1917</v>
      </c>
      <c r="G23" s="26">
        <f t="shared" si="1"/>
        <v>94.399915301762761</v>
      </c>
      <c r="H23" s="27">
        <v>0</v>
      </c>
      <c r="I23" s="27">
        <v>52.445901603187856</v>
      </c>
      <c r="J23" s="27">
        <v>0</v>
      </c>
      <c r="K23" s="27">
        <v>0</v>
      </c>
      <c r="L23" s="27">
        <v>15.081221637996205</v>
      </c>
      <c r="M23" s="27">
        <v>4.257531198592531</v>
      </c>
      <c r="N23" s="27">
        <v>0.22292344641320799</v>
      </c>
      <c r="O23" s="27">
        <v>6.1706660895303973E-2</v>
      </c>
      <c r="P23" s="27">
        <v>0.13318853010061568</v>
      </c>
      <c r="Q23" s="27">
        <v>0</v>
      </c>
      <c r="R23" s="27">
        <v>4.5812233708431815</v>
      </c>
      <c r="S23" s="27">
        <v>2.8238313744719012</v>
      </c>
      <c r="T23" s="27">
        <v>11.595339442016176</v>
      </c>
      <c r="U23" s="28">
        <v>3.1970480372457755</v>
      </c>
      <c r="V23" s="10">
        <f t="shared" si="2"/>
        <v>4.9243565624289387E-2</v>
      </c>
    </row>
    <row r="24" spans="2:22" x14ac:dyDescent="0.25">
      <c r="B24" s="9">
        <v>618</v>
      </c>
      <c r="C24" s="29">
        <v>6</v>
      </c>
      <c r="D24" s="30" t="s">
        <v>63</v>
      </c>
      <c r="E24" s="24">
        <v>295</v>
      </c>
      <c r="F24" s="25">
        <v>295</v>
      </c>
      <c r="G24" s="26">
        <f t="shared" si="1"/>
        <v>20.976086483645119</v>
      </c>
      <c r="H24" s="27">
        <v>1.5286662808581983</v>
      </c>
      <c r="I24" s="27">
        <v>7.8592832682866671</v>
      </c>
      <c r="J24" s="27">
        <v>0</v>
      </c>
      <c r="K24" s="27">
        <v>0.1543806140080716</v>
      </c>
      <c r="L24" s="27">
        <v>4.1100957458580378</v>
      </c>
      <c r="M24" s="27">
        <v>1.1603079171720241</v>
      </c>
      <c r="N24" s="27">
        <v>6.0753480768861383E-2</v>
      </c>
      <c r="O24" s="27">
        <v>1.681695889926535E-2</v>
      </c>
      <c r="P24" s="27">
        <v>3.6297962068566184E-2</v>
      </c>
      <c r="Q24" s="27">
        <v>0</v>
      </c>
      <c r="R24" s="27">
        <v>1.2485239683693004</v>
      </c>
      <c r="S24" s="27">
        <v>0.76958071420396557</v>
      </c>
      <c r="T24" s="27">
        <v>3.1600858641543557</v>
      </c>
      <c r="U24" s="28">
        <v>0.87129370899780412</v>
      </c>
      <c r="V24" s="10">
        <f t="shared" si="2"/>
        <v>7.1105377910661419E-2</v>
      </c>
    </row>
    <row r="25" spans="2:22" x14ac:dyDescent="0.25">
      <c r="B25" s="9">
        <v>623</v>
      </c>
      <c r="C25" s="29">
        <v>6</v>
      </c>
      <c r="D25" s="30" t="s">
        <v>64</v>
      </c>
      <c r="E25" s="24">
        <v>2665</v>
      </c>
      <c r="F25" s="25">
        <v>2665</v>
      </c>
      <c r="G25" s="26">
        <f t="shared" si="1"/>
        <v>360.82787923186606</v>
      </c>
      <c r="H25" s="27">
        <v>41.279449105602993</v>
      </c>
      <c r="I25" s="27">
        <v>212.22871711255533</v>
      </c>
      <c r="J25" s="27">
        <v>0</v>
      </c>
      <c r="K25" s="27">
        <v>4.1688279375536759</v>
      </c>
      <c r="L25" s="27">
        <v>37.079678982938347</v>
      </c>
      <c r="M25" s="27">
        <v>10.467844972579504</v>
      </c>
      <c r="N25" s="27">
        <v>0.54809418157124046</v>
      </c>
      <c r="O25" s="27">
        <v>0.15171603680581638</v>
      </c>
      <c r="P25" s="27">
        <v>0.32746604080784708</v>
      </c>
      <c r="Q25" s="27">
        <v>0</v>
      </c>
      <c r="R25" s="27">
        <v>11.263695741465812</v>
      </c>
      <c r="S25" s="27">
        <v>6.9428567115256419</v>
      </c>
      <c r="T25" s="27">
        <v>28.509060772963327</v>
      </c>
      <c r="U25" s="28">
        <v>7.8604716354965838</v>
      </c>
      <c r="V25" s="10">
        <f t="shared" si="2"/>
        <v>0.13539507663484654</v>
      </c>
    </row>
    <row r="26" spans="2:22" x14ac:dyDescent="0.25">
      <c r="B26" s="9">
        <v>627</v>
      </c>
      <c r="C26" s="29">
        <v>6</v>
      </c>
      <c r="D26" s="30" t="s">
        <v>65</v>
      </c>
      <c r="E26" s="24">
        <v>1903</v>
      </c>
      <c r="F26" s="25">
        <v>1903</v>
      </c>
      <c r="G26" s="26">
        <f t="shared" si="1"/>
        <v>183.05086031726864</v>
      </c>
      <c r="H26" s="27">
        <v>6.1461077623131573</v>
      </c>
      <c r="I26" s="27">
        <v>164.46721569536757</v>
      </c>
      <c r="J26" s="27">
        <v>0</v>
      </c>
      <c r="K26" s="27">
        <v>0.62069786060368792</v>
      </c>
      <c r="L26" s="27">
        <v>6.5611818145661207</v>
      </c>
      <c r="M26" s="27">
        <v>1.852266145653223</v>
      </c>
      <c r="N26" s="27">
        <v>9.6984269428261133E-2</v>
      </c>
      <c r="O26" s="27">
        <v>2.6845877013293499E-2</v>
      </c>
      <c r="P26" s="27">
        <v>5.7944520847255515E-2</v>
      </c>
      <c r="Q26" s="27">
        <v>0</v>
      </c>
      <c r="R26" s="27">
        <v>1.9930904929817961</v>
      </c>
      <c r="S26" s="27">
        <v>1.2285258784942843</v>
      </c>
      <c r="T26" s="27">
        <v>0</v>
      </c>
      <c r="U26" s="28">
        <v>0</v>
      </c>
      <c r="V26" s="10">
        <f t="shared" si="2"/>
        <v>9.6190678043756514E-2</v>
      </c>
    </row>
    <row r="27" spans="2:22" x14ac:dyDescent="0.25">
      <c r="B27" s="9">
        <v>694</v>
      </c>
      <c r="C27" s="29">
        <v>6</v>
      </c>
      <c r="D27" s="30" t="s">
        <v>68</v>
      </c>
      <c r="E27" s="24">
        <v>523</v>
      </c>
      <c r="F27" s="25">
        <v>520</v>
      </c>
      <c r="G27" s="26">
        <f t="shared" si="1"/>
        <v>27.979999999999993</v>
      </c>
      <c r="H27" s="27">
        <v>3.0373420228513277</v>
      </c>
      <c r="I27" s="27">
        <v>15.615789815719607</v>
      </c>
      <c r="J27" s="27">
        <v>0</v>
      </c>
      <c r="K27" s="27">
        <v>0.30674237556745243</v>
      </c>
      <c r="L27" s="27">
        <v>3.2424672680078865</v>
      </c>
      <c r="M27" s="27">
        <v>0.91537051077997977</v>
      </c>
      <c r="N27" s="27">
        <v>4.7928609207972372E-2</v>
      </c>
      <c r="O27" s="27">
        <v>1.3266950978758352E-2</v>
      </c>
      <c r="P27" s="27">
        <v>2.8635574736020481E-2</v>
      </c>
      <c r="Q27" s="27">
        <v>0</v>
      </c>
      <c r="R27" s="27">
        <v>0.984964426884813</v>
      </c>
      <c r="S27" s="27">
        <v>0.6071246097882701</v>
      </c>
      <c r="T27" s="27">
        <v>2.4930015289645824</v>
      </c>
      <c r="U27" s="28">
        <v>0.68736630651332487</v>
      </c>
      <c r="V27" s="10">
        <f t="shared" si="2"/>
        <v>5.3807692307692292E-2</v>
      </c>
    </row>
    <row r="28" spans="2:22" x14ac:dyDescent="0.25">
      <c r="B28" s="9">
        <v>706</v>
      </c>
      <c r="C28" s="29">
        <v>6</v>
      </c>
      <c r="D28" s="30" t="s">
        <v>69</v>
      </c>
      <c r="E28" s="24">
        <v>540</v>
      </c>
      <c r="F28" s="25">
        <v>540</v>
      </c>
      <c r="G28" s="26">
        <f t="shared" si="1"/>
        <v>50.523516980665207</v>
      </c>
      <c r="H28" s="27">
        <v>5.4845318537389964</v>
      </c>
      <c r="I28" s="27">
        <v>28.197448960722252</v>
      </c>
      <c r="J28" s="27">
        <v>0</v>
      </c>
      <c r="K28" s="27">
        <v>0.55388504720056364</v>
      </c>
      <c r="L28" s="27">
        <v>5.8549267360417296</v>
      </c>
      <c r="M28" s="27">
        <v>1.6528855448531987</v>
      </c>
      <c r="N28" s="27">
        <v>8.6544742715463169E-2</v>
      </c>
      <c r="O28" s="27">
        <v>2.3956148072085438E-2</v>
      </c>
      <c r="P28" s="27">
        <v>5.1707289007378081E-2</v>
      </c>
      <c r="Q28" s="27">
        <v>0</v>
      </c>
      <c r="R28" s="27">
        <v>1.778551356221088</v>
      </c>
      <c r="S28" s="27">
        <v>1.0962855801292857</v>
      </c>
      <c r="T28" s="27">
        <v>4.5016156212103802</v>
      </c>
      <c r="U28" s="28">
        <v>1.2411781007527913</v>
      </c>
      <c r="V28" s="10">
        <f t="shared" si="2"/>
        <v>9.356206848271334E-2</v>
      </c>
    </row>
    <row r="29" spans="2:22" x14ac:dyDescent="0.25">
      <c r="B29" s="9">
        <v>743</v>
      </c>
      <c r="C29" s="29">
        <v>6</v>
      </c>
      <c r="D29" s="30" t="s">
        <v>115</v>
      </c>
      <c r="E29" s="24">
        <v>455</v>
      </c>
      <c r="F29" s="25">
        <v>455</v>
      </c>
      <c r="G29" s="26">
        <f t="shared" si="1"/>
        <v>64.860174130323429</v>
      </c>
      <c r="H29" s="27">
        <v>7.0408338990523918</v>
      </c>
      <c r="I29" s="27">
        <v>36.198815104721405</v>
      </c>
      <c r="J29" s="27">
        <v>0</v>
      </c>
      <c r="K29" s="27">
        <v>0.71105660802194526</v>
      </c>
      <c r="L29" s="27">
        <v>7.5163327953847601</v>
      </c>
      <c r="M29" s="27">
        <v>2.121911748497233</v>
      </c>
      <c r="N29" s="27">
        <v>0.11110285700690889</v>
      </c>
      <c r="O29" s="27">
        <v>3.0753993947846014E-2</v>
      </c>
      <c r="P29" s="27">
        <v>6.6379855743394514E-2</v>
      </c>
      <c r="Q29" s="27">
        <v>0</v>
      </c>
      <c r="R29" s="27">
        <v>2.2832367491037595</v>
      </c>
      <c r="S29" s="27">
        <v>1.4073698323685442</v>
      </c>
      <c r="T29" s="27">
        <v>5.7790033336599489</v>
      </c>
      <c r="U29" s="28">
        <v>1.5933773528152795</v>
      </c>
      <c r="V29" s="10">
        <f t="shared" si="2"/>
        <v>0.14254983325345807</v>
      </c>
    </row>
    <row r="30" spans="2:22" x14ac:dyDescent="0.25">
      <c r="B30" s="9">
        <v>747</v>
      </c>
      <c r="C30" s="29">
        <v>6</v>
      </c>
      <c r="D30" s="30" t="s">
        <v>73</v>
      </c>
      <c r="E30" s="24">
        <v>358</v>
      </c>
      <c r="F30" s="25">
        <v>358</v>
      </c>
      <c r="G30" s="26">
        <f t="shared" si="1"/>
        <v>33.999999999999993</v>
      </c>
      <c r="H30" s="27">
        <v>3.6908373401338506</v>
      </c>
      <c r="I30" s="27">
        <v>18.975584479430545</v>
      </c>
      <c r="J30" s="27">
        <v>0</v>
      </c>
      <c r="K30" s="27">
        <v>0.37273912685108584</v>
      </c>
      <c r="L30" s="27">
        <v>3.9400960368930713</v>
      </c>
      <c r="M30" s="27">
        <v>1.1123158458370017</v>
      </c>
      <c r="N30" s="27">
        <v>5.8240625913904956E-2</v>
      </c>
      <c r="O30" s="27">
        <v>1.6121384320149534E-2</v>
      </c>
      <c r="P30" s="27">
        <v>3.4796624053777571E-2</v>
      </c>
      <c r="Q30" s="27">
        <v>0</v>
      </c>
      <c r="R30" s="27">
        <v>1.1968831491809737</v>
      </c>
      <c r="S30" s="27">
        <v>0.73774970453185074</v>
      </c>
      <c r="T30" s="27">
        <v>3.0293799851606793</v>
      </c>
      <c r="U30" s="28">
        <v>0.83525569769310382</v>
      </c>
      <c r="V30" s="10">
        <f t="shared" si="2"/>
        <v>9.4972067039106128E-2</v>
      </c>
    </row>
    <row r="31" spans="2:22" x14ac:dyDescent="0.25">
      <c r="B31" s="9">
        <v>806</v>
      </c>
      <c r="C31" s="29">
        <v>6</v>
      </c>
      <c r="D31" s="30" t="s">
        <v>78</v>
      </c>
      <c r="E31" s="24">
        <v>292</v>
      </c>
      <c r="F31" s="25">
        <v>292</v>
      </c>
      <c r="G31" s="26">
        <f t="shared" si="1"/>
        <v>43.679999999999986</v>
      </c>
      <c r="H31" s="27">
        <v>4.7416404416778413</v>
      </c>
      <c r="I31" s="27">
        <v>24.378045001809593</v>
      </c>
      <c r="J31" s="27">
        <v>0</v>
      </c>
      <c r="K31" s="27">
        <v>0.47886014884868916</v>
      </c>
      <c r="L31" s="27">
        <v>5.0618645556320399</v>
      </c>
      <c r="M31" s="27">
        <v>1.4289987101811834</v>
      </c>
      <c r="N31" s="27">
        <v>7.4822074703510835E-2</v>
      </c>
      <c r="O31" s="27">
        <v>2.0711237267768579E-2</v>
      </c>
      <c r="P31" s="27">
        <v>4.4703427607911884E-2</v>
      </c>
      <c r="Q31" s="27">
        <v>0</v>
      </c>
      <c r="R31" s="27">
        <v>1.5376428222419096</v>
      </c>
      <c r="S31" s="27">
        <v>0.94779138511621297</v>
      </c>
      <c r="T31" s="27">
        <v>3.8918622868181907</v>
      </c>
      <c r="U31" s="28">
        <v>1.0730579080951406</v>
      </c>
      <c r="V31" s="10">
        <f t="shared" si="2"/>
        <v>0.14958904109589036</v>
      </c>
    </row>
    <row r="32" spans="2:22" x14ac:dyDescent="0.25">
      <c r="B32" s="9">
        <v>824</v>
      </c>
      <c r="C32" s="29">
        <v>6</v>
      </c>
      <c r="D32" s="30" t="s">
        <v>82</v>
      </c>
      <c r="E32" s="24">
        <v>521</v>
      </c>
      <c r="F32" s="25">
        <v>521</v>
      </c>
      <c r="G32" s="26">
        <f t="shared" si="1"/>
        <v>28.549999999999994</v>
      </c>
      <c r="H32" s="27">
        <v>3.0992178253182781</v>
      </c>
      <c r="I32" s="27">
        <v>15.933909908463004</v>
      </c>
      <c r="J32" s="27">
        <v>0</v>
      </c>
      <c r="K32" s="27">
        <v>0.31299123739995593</v>
      </c>
      <c r="L32" s="27">
        <v>3.3085218192146231</v>
      </c>
      <c r="M32" s="27">
        <v>0.93401815878371763</v>
      </c>
      <c r="N32" s="27">
        <v>4.8904996171823131E-2</v>
      </c>
      <c r="O32" s="27">
        <v>1.3537221245302034E-2</v>
      </c>
      <c r="P32" s="27">
        <v>2.9218929903980867E-2</v>
      </c>
      <c r="Q32" s="27">
        <v>0</v>
      </c>
      <c r="R32" s="27">
        <v>1.0050298208563764</v>
      </c>
      <c r="S32" s="27">
        <v>0.61949276659953945</v>
      </c>
      <c r="T32" s="27">
        <v>2.5437881934216882</v>
      </c>
      <c r="U32" s="28">
        <v>0.70136912262170925</v>
      </c>
      <c r="V32" s="10">
        <f t="shared" si="2"/>
        <v>5.4798464491362754E-2</v>
      </c>
    </row>
    <row r="33" spans="2:22" x14ac:dyDescent="0.25">
      <c r="B33" s="9">
        <v>826</v>
      </c>
      <c r="C33" s="29">
        <v>6</v>
      </c>
      <c r="D33" s="30" t="s">
        <v>83</v>
      </c>
      <c r="E33" s="24">
        <v>205</v>
      </c>
      <c r="F33" s="25">
        <v>205</v>
      </c>
      <c r="G33" s="26">
        <f t="shared" si="1"/>
        <v>41.999999999999986</v>
      </c>
      <c r="H33" s="27">
        <v>4.5592696554594632</v>
      </c>
      <c r="I33" s="27">
        <v>23.440427886355376</v>
      </c>
      <c r="J33" s="27">
        <v>0</v>
      </c>
      <c r="K33" s="27">
        <v>0.46044245081604723</v>
      </c>
      <c r="L33" s="27">
        <v>4.8671774573385003</v>
      </c>
      <c r="M33" s="27">
        <v>1.3740372213280609</v>
      </c>
      <c r="N33" s="27">
        <v>7.194430259952965E-2</v>
      </c>
      <c r="O33" s="27">
        <v>1.9914651219008248E-2</v>
      </c>
      <c r="P33" s="27">
        <v>4.2984065007607583E-2</v>
      </c>
      <c r="Q33" s="27">
        <v>0</v>
      </c>
      <c r="R33" s="27">
        <v>1.478502713694144</v>
      </c>
      <c r="S33" s="27">
        <v>0.911337870304051</v>
      </c>
      <c r="T33" s="27">
        <v>3.7421752757867215</v>
      </c>
      <c r="U33" s="28">
        <v>1.0317864500914813</v>
      </c>
      <c r="V33" s="10">
        <f t="shared" si="2"/>
        <v>0.20487804878048774</v>
      </c>
    </row>
    <row r="34" spans="2:22" x14ac:dyDescent="0.25">
      <c r="B34" s="9">
        <v>843</v>
      </c>
      <c r="C34" s="29">
        <v>6</v>
      </c>
      <c r="D34" s="30" t="s">
        <v>87</v>
      </c>
      <c r="E34" s="24">
        <v>345</v>
      </c>
      <c r="F34" s="25">
        <v>345</v>
      </c>
      <c r="G34" s="26">
        <f t="shared" si="1"/>
        <v>25.979999999999997</v>
      </c>
      <c r="H34" s="27">
        <v>2.8202339440199244</v>
      </c>
      <c r="I34" s="27">
        <v>14.4995789639884</v>
      </c>
      <c r="J34" s="27">
        <v>0</v>
      </c>
      <c r="K34" s="27">
        <v>0.28481654457621208</v>
      </c>
      <c r="L34" s="27">
        <v>3.0106969128965293</v>
      </c>
      <c r="M34" s="27">
        <v>0.84994016690721486</v>
      </c>
      <c r="N34" s="27">
        <v>4.4502690036566199E-2</v>
      </c>
      <c r="O34" s="27">
        <v>1.2318634254043673E-2</v>
      </c>
      <c r="P34" s="27">
        <v>2.6588714497562976E-2</v>
      </c>
      <c r="Q34" s="27">
        <v>0</v>
      </c>
      <c r="R34" s="27">
        <v>0.91455953575652049</v>
      </c>
      <c r="S34" s="27">
        <v>0.56372756834522009</v>
      </c>
      <c r="T34" s="27">
        <v>2.3148027063080718</v>
      </c>
      <c r="U34" s="28">
        <v>0.6382336184137305</v>
      </c>
      <c r="V34" s="10">
        <f t="shared" si="2"/>
        <v>7.5304347826086943E-2</v>
      </c>
    </row>
    <row r="35" spans="2:22" x14ac:dyDescent="0.25">
      <c r="B35" s="9">
        <v>846</v>
      </c>
      <c r="C35" s="29">
        <v>6</v>
      </c>
      <c r="D35" s="30" t="s">
        <v>116</v>
      </c>
      <c r="E35" s="24">
        <v>357</v>
      </c>
      <c r="F35" s="25">
        <v>357</v>
      </c>
      <c r="G35" s="26">
        <f t="shared" si="1"/>
        <v>25.999999999999989</v>
      </c>
      <c r="H35" s="27">
        <v>2.8224050248082388</v>
      </c>
      <c r="I35" s="27">
        <v>14.510741072505711</v>
      </c>
      <c r="J35" s="27">
        <v>0</v>
      </c>
      <c r="K35" s="27">
        <v>0.28503580288612446</v>
      </c>
      <c r="L35" s="27">
        <v>3.0130146164476428</v>
      </c>
      <c r="M35" s="27">
        <v>0.85059447034594249</v>
      </c>
      <c r="N35" s="27">
        <v>4.4536949228280255E-2</v>
      </c>
      <c r="O35" s="27">
        <v>1.2328117421290819E-2</v>
      </c>
      <c r="P35" s="27">
        <v>2.6609183099947552E-2</v>
      </c>
      <c r="Q35" s="27">
        <v>0</v>
      </c>
      <c r="R35" s="27">
        <v>0.91526358466780344</v>
      </c>
      <c r="S35" s="27">
        <v>0.56416153875965058</v>
      </c>
      <c r="T35" s="27">
        <v>2.3165846945346371</v>
      </c>
      <c r="U35" s="28">
        <v>0.63872494529472645</v>
      </c>
      <c r="V35" s="10">
        <f t="shared" si="2"/>
        <v>7.2829131652661028E-2</v>
      </c>
    </row>
    <row r="36" spans="2:22" x14ac:dyDescent="0.25">
      <c r="B36" s="9">
        <v>888</v>
      </c>
      <c r="C36" s="29">
        <v>6</v>
      </c>
      <c r="D36" s="30" t="s">
        <v>92</v>
      </c>
      <c r="E36" s="24">
        <v>1412</v>
      </c>
      <c r="F36" s="25">
        <v>1412</v>
      </c>
      <c r="G36" s="26">
        <f t="shared" si="1"/>
        <v>85.25901602024237</v>
      </c>
      <c r="H36" s="27">
        <v>0</v>
      </c>
      <c r="I36" s="27">
        <v>10.14724573599567</v>
      </c>
      <c r="J36" s="27">
        <v>41.918093216707554</v>
      </c>
      <c r="K36" s="27">
        <v>0</v>
      </c>
      <c r="L36" s="27">
        <v>18.430457616697609</v>
      </c>
      <c r="M36" s="27">
        <v>5.203043240856001</v>
      </c>
      <c r="N36" s="27">
        <v>0.27243025992904152</v>
      </c>
      <c r="O36" s="27">
        <v>7.5410469098439625E-2</v>
      </c>
      <c r="P36" s="27">
        <v>0.16276702365179241</v>
      </c>
      <c r="Q36" s="27">
        <v>0</v>
      </c>
      <c r="R36" s="27">
        <v>5.5986209337460746</v>
      </c>
      <c r="S36" s="27">
        <v>3.4509475235601896</v>
      </c>
      <c r="T36" s="27">
        <v>0</v>
      </c>
      <c r="U36" s="28">
        <v>0</v>
      </c>
      <c r="V36" s="10">
        <f t="shared" si="2"/>
        <v>6.0381739391106491E-2</v>
      </c>
    </row>
    <row r="37" spans="2:22" x14ac:dyDescent="0.25">
      <c r="B37" s="9">
        <v>891</v>
      </c>
      <c r="C37" s="29">
        <v>6</v>
      </c>
      <c r="D37" s="30" t="s">
        <v>93</v>
      </c>
      <c r="E37" s="24">
        <v>1499</v>
      </c>
      <c r="F37" s="25">
        <v>1499</v>
      </c>
      <c r="G37" s="26">
        <f t="shared" si="1"/>
        <v>247.15487116330681</v>
      </c>
      <c r="H37" s="27">
        <v>7.5706374350843788</v>
      </c>
      <c r="I37" s="27">
        <v>145.33891620264819</v>
      </c>
      <c r="J37" s="27">
        <v>0</v>
      </c>
      <c r="K37" s="27">
        <v>0.76456167725808222</v>
      </c>
      <c r="L37" s="27">
        <v>0</v>
      </c>
      <c r="M37" s="27">
        <v>0</v>
      </c>
      <c r="N37" s="27">
        <v>0</v>
      </c>
      <c r="O37" s="27">
        <v>0</v>
      </c>
      <c r="P37" s="27">
        <v>0</v>
      </c>
      <c r="Q37" s="27">
        <v>22.492635384574783</v>
      </c>
      <c r="R37" s="27">
        <v>24.767458735969278</v>
      </c>
      <c r="S37" s="27">
        <v>22.731193638653608</v>
      </c>
      <c r="T37" s="27">
        <v>18.412738051080641</v>
      </c>
      <c r="U37" s="28">
        <v>5.0767300380377982</v>
      </c>
      <c r="V37" s="10">
        <f t="shared" si="2"/>
        <v>0.16487983399820333</v>
      </c>
    </row>
    <row r="38" spans="2:22" x14ac:dyDescent="0.25">
      <c r="B38" s="9">
        <v>904</v>
      </c>
      <c r="C38" s="29">
        <v>6</v>
      </c>
      <c r="D38" s="30" t="s">
        <v>94</v>
      </c>
      <c r="E38" s="24">
        <v>437</v>
      </c>
      <c r="F38" s="25">
        <v>437</v>
      </c>
      <c r="G38" s="26">
        <f t="shared" si="1"/>
        <v>39.57</v>
      </c>
      <c r="H38" s="27">
        <v>3.8415582764605789</v>
      </c>
      <c r="I38" s="27">
        <v>19.750481229549308</v>
      </c>
      <c r="J38" s="27">
        <v>0</v>
      </c>
      <c r="K38" s="27">
        <v>0.38796049399011168</v>
      </c>
      <c r="L38" s="27">
        <v>5.6041418831959646</v>
      </c>
      <c r="M38" s="27">
        <v>1.5820872792514773</v>
      </c>
      <c r="N38" s="27">
        <v>8.283776028084687E-2</v>
      </c>
      <c r="O38" s="27">
        <v>2.2930031206775017E-2</v>
      </c>
      <c r="P38" s="27">
        <v>4.9492503844492254E-2</v>
      </c>
      <c r="Q38" s="27">
        <v>0</v>
      </c>
      <c r="R38" s="27">
        <v>1.7023704302663953</v>
      </c>
      <c r="S38" s="27">
        <v>1.0493282345834849</v>
      </c>
      <c r="T38" s="27">
        <v>4.3087973227022296</v>
      </c>
      <c r="U38" s="28">
        <v>1.1880145546683341</v>
      </c>
      <c r="V38" s="10">
        <f t="shared" si="2"/>
        <v>9.0549199084668186E-2</v>
      </c>
    </row>
    <row r="39" spans="2:22" x14ac:dyDescent="0.25">
      <c r="B39" s="9">
        <v>917</v>
      </c>
      <c r="C39" s="29">
        <v>6</v>
      </c>
      <c r="D39" s="30" t="s">
        <v>117</v>
      </c>
      <c r="E39" s="24">
        <v>1042</v>
      </c>
      <c r="F39" s="25">
        <v>1042</v>
      </c>
      <c r="G39" s="26">
        <f t="shared" ref="G39:G70" si="3">SUM(H39:U39)</f>
        <v>135.5484227676609</v>
      </c>
      <c r="H39" s="27">
        <v>14.714328827856834</v>
      </c>
      <c r="I39" s="27">
        <v>75.650310214156377</v>
      </c>
      <c r="J39" s="27">
        <v>0</v>
      </c>
      <c r="K39" s="27">
        <v>1.4860059043664642</v>
      </c>
      <c r="L39" s="27">
        <v>15.70805303982257</v>
      </c>
      <c r="M39" s="27">
        <v>4.434489956549478</v>
      </c>
      <c r="N39" s="27">
        <v>0.23218897010679931</v>
      </c>
      <c r="O39" s="27">
        <v>6.4271418159634372E-2</v>
      </c>
      <c r="P39" s="27">
        <v>0.13872433847437651</v>
      </c>
      <c r="Q39" s="27">
        <v>0</v>
      </c>
      <c r="R39" s="27">
        <v>4.7716359737844707</v>
      </c>
      <c r="S39" s="27">
        <v>2.9412002601941247</v>
      </c>
      <c r="T39" s="27">
        <v>12.077284675072063</v>
      </c>
      <c r="U39" s="28">
        <v>3.3299291891177183</v>
      </c>
      <c r="V39" s="10">
        <f t="shared" ref="V39:V70" si="4">+G39/F39</f>
        <v>0.13008485870216976</v>
      </c>
    </row>
    <row r="40" spans="2:22" x14ac:dyDescent="0.25">
      <c r="B40" s="9">
        <v>957</v>
      </c>
      <c r="C40" s="29">
        <v>6</v>
      </c>
      <c r="D40" s="30" t="s">
        <v>98</v>
      </c>
      <c r="E40" s="24">
        <v>685</v>
      </c>
      <c r="F40" s="25">
        <v>685</v>
      </c>
      <c r="G40" s="26">
        <f t="shared" si="3"/>
        <v>69.863488694512583</v>
      </c>
      <c r="H40" s="27">
        <v>8.556550704748366</v>
      </c>
      <c r="I40" s="27">
        <v>43.991521648741987</v>
      </c>
      <c r="J40" s="27">
        <v>0</v>
      </c>
      <c r="K40" s="27">
        <v>0.86412944939732428</v>
      </c>
      <c r="L40" s="27">
        <v>9.1344127129782979</v>
      </c>
      <c r="M40" s="27">
        <v>2.578706688345743</v>
      </c>
      <c r="N40" s="27">
        <v>0.13502054487465892</v>
      </c>
      <c r="O40" s="27">
        <v>3.7374565621223543E-2</v>
      </c>
      <c r="P40" s="27">
        <v>8.0669791332342131E-2</v>
      </c>
      <c r="Q40" s="27">
        <v>0</v>
      </c>
      <c r="R40" s="27">
        <v>2.7747609579712607</v>
      </c>
      <c r="S40" s="27">
        <v>1.7103416305013801</v>
      </c>
      <c r="T40" s="27">
        <v>0</v>
      </c>
      <c r="U40" s="28">
        <v>0</v>
      </c>
      <c r="V40" s="10">
        <f t="shared" si="4"/>
        <v>0.10199049444454392</v>
      </c>
    </row>
    <row r="41" spans="2:22" x14ac:dyDescent="0.25">
      <c r="B41" s="9">
        <v>959</v>
      </c>
      <c r="C41" s="29">
        <v>6</v>
      </c>
      <c r="D41" s="30" t="s">
        <v>99</v>
      </c>
      <c r="E41" s="24">
        <v>2246</v>
      </c>
      <c r="F41" s="25">
        <v>2246</v>
      </c>
      <c r="G41" s="26">
        <f t="shared" si="3"/>
        <v>216.68794554998055</v>
      </c>
      <c r="H41" s="27">
        <v>28.73423493876258</v>
      </c>
      <c r="I41" s="27">
        <v>121.90219953172561</v>
      </c>
      <c r="J41" s="27">
        <v>0</v>
      </c>
      <c r="K41" s="27">
        <v>0</v>
      </c>
      <c r="L41" s="27">
        <v>20.182693514854115</v>
      </c>
      <c r="M41" s="27">
        <v>5.6977113243022135</v>
      </c>
      <c r="N41" s="27">
        <v>0.29833097770391076</v>
      </c>
      <c r="O41" s="27">
        <v>8.2579956356932563E-2</v>
      </c>
      <c r="P41" s="27">
        <v>0.17824174640747528</v>
      </c>
      <c r="Q41" s="27">
        <v>0</v>
      </c>
      <c r="R41" s="27">
        <v>19.230615185164776</v>
      </c>
      <c r="S41" s="27">
        <v>5.0293372342757579</v>
      </c>
      <c r="T41" s="27">
        <v>12.034004962825289</v>
      </c>
      <c r="U41" s="28">
        <v>3.3179961776019251</v>
      </c>
      <c r="V41" s="10">
        <f t="shared" si="4"/>
        <v>9.6477268722164097E-2</v>
      </c>
    </row>
    <row r="42" spans="2:22" x14ac:dyDescent="0.25">
      <c r="B42" s="9">
        <v>988</v>
      </c>
      <c r="C42" s="29">
        <v>6</v>
      </c>
      <c r="D42" s="30" t="s">
        <v>105</v>
      </c>
      <c r="E42" s="24">
        <v>895</v>
      </c>
      <c r="F42" s="25">
        <v>895</v>
      </c>
      <c r="G42" s="26">
        <f t="shared" si="3"/>
        <v>49.264490432111664</v>
      </c>
      <c r="H42" s="27">
        <v>4.0637074493485086</v>
      </c>
      <c r="I42" s="27">
        <v>20.09722170019165</v>
      </c>
      <c r="J42" s="27">
        <v>0</v>
      </c>
      <c r="K42" s="27">
        <v>0.41039542706953452</v>
      </c>
      <c r="L42" s="27">
        <v>0</v>
      </c>
      <c r="M42" s="27">
        <v>0</v>
      </c>
      <c r="N42" s="27">
        <v>0</v>
      </c>
      <c r="O42" s="27">
        <v>0</v>
      </c>
      <c r="P42" s="27">
        <v>0</v>
      </c>
      <c r="Q42" s="27">
        <v>24.69316585550197</v>
      </c>
      <c r="R42" s="27">
        <v>0</v>
      </c>
      <c r="S42" s="27">
        <v>0</v>
      </c>
      <c r="T42" s="27">
        <v>0</v>
      </c>
      <c r="U42" s="28">
        <v>0</v>
      </c>
      <c r="V42" s="10">
        <f t="shared" si="4"/>
        <v>5.5044123387834258E-2</v>
      </c>
    </row>
    <row r="43" spans="2:22" x14ac:dyDescent="0.25">
      <c r="B43" s="9">
        <v>39</v>
      </c>
      <c r="C43" s="29">
        <v>7</v>
      </c>
      <c r="D43" s="30" t="s">
        <v>28</v>
      </c>
      <c r="E43" s="24">
        <v>2361</v>
      </c>
      <c r="F43" s="25">
        <v>2361</v>
      </c>
      <c r="G43" s="26">
        <f t="shared" si="3"/>
        <v>198.85173611213852</v>
      </c>
      <c r="H43" s="27">
        <v>31.855735306511296</v>
      </c>
      <c r="I43" s="27">
        <v>163.77887746230545</v>
      </c>
      <c r="J43" s="27">
        <v>0</v>
      </c>
      <c r="K43" s="27">
        <v>3.2171233433217932</v>
      </c>
      <c r="L43" s="27">
        <v>0</v>
      </c>
      <c r="M43" s="27">
        <v>0</v>
      </c>
      <c r="N43" s="27">
        <v>0</v>
      </c>
      <c r="O43" s="27">
        <v>0</v>
      </c>
      <c r="P43" s="27">
        <v>0</v>
      </c>
      <c r="Q43" s="27">
        <v>0</v>
      </c>
      <c r="R43" s="27">
        <v>0</v>
      </c>
      <c r="S43" s="27">
        <v>0</v>
      </c>
      <c r="T43" s="27">
        <v>0</v>
      </c>
      <c r="U43" s="28">
        <v>0</v>
      </c>
      <c r="V43" s="10">
        <f t="shared" si="4"/>
        <v>8.4223522283836727E-2</v>
      </c>
    </row>
    <row r="44" spans="2:22" x14ac:dyDescent="0.25">
      <c r="B44" s="9">
        <v>59</v>
      </c>
      <c r="C44" s="29">
        <v>7</v>
      </c>
      <c r="D44" s="30" t="s">
        <v>29</v>
      </c>
      <c r="E44" s="24">
        <v>3190</v>
      </c>
      <c r="F44" s="25">
        <v>3190</v>
      </c>
      <c r="G44" s="26">
        <f t="shared" si="3"/>
        <v>207.62430819238267</v>
      </c>
      <c r="H44" s="27">
        <v>0</v>
      </c>
      <c r="I44" s="27">
        <v>0</v>
      </c>
      <c r="J44" s="27">
        <v>0</v>
      </c>
      <c r="K44" s="27">
        <v>0</v>
      </c>
      <c r="L44" s="27">
        <v>74.634771103946036</v>
      </c>
      <c r="M44" s="27">
        <v>21.069902299843292</v>
      </c>
      <c r="N44" s="27">
        <v>1.1032156940678168</v>
      </c>
      <c r="O44" s="27">
        <v>0.30537728455012247</v>
      </c>
      <c r="P44" s="27">
        <v>0.65913065243242741</v>
      </c>
      <c r="Q44" s="27">
        <v>0</v>
      </c>
      <c r="R44" s="27">
        <v>22.671807753125673</v>
      </c>
      <c r="S44" s="27">
        <v>13.974730517776159</v>
      </c>
      <c r="T44" s="27">
        <v>57.38364741932272</v>
      </c>
      <c r="U44" s="28">
        <v>15.821725467318439</v>
      </c>
      <c r="V44" s="10">
        <f t="shared" si="4"/>
        <v>6.5085990028960081E-2</v>
      </c>
    </row>
    <row r="45" spans="2:22" x14ac:dyDescent="0.25">
      <c r="B45" s="9">
        <v>205</v>
      </c>
      <c r="C45" s="29">
        <v>7</v>
      </c>
      <c r="D45" s="30" t="s">
        <v>36</v>
      </c>
      <c r="E45" s="24">
        <v>7904</v>
      </c>
      <c r="F45" s="25">
        <v>7904</v>
      </c>
      <c r="G45" s="26">
        <f t="shared" si="3"/>
        <v>516.11226276188893</v>
      </c>
      <c r="H45" s="27">
        <v>43.20666052397064</v>
      </c>
      <c r="I45" s="27">
        <v>222.1370278043596</v>
      </c>
      <c r="J45" s="27">
        <v>0</v>
      </c>
      <c r="K45" s="27">
        <v>4.3634577830709942</v>
      </c>
      <c r="L45" s="27">
        <v>88.575319721281915</v>
      </c>
      <c r="M45" s="27">
        <v>25.005413764927059</v>
      </c>
      <c r="N45" s="27">
        <v>1.3092782543340091</v>
      </c>
      <c r="O45" s="27">
        <v>0.36241674241851957</v>
      </c>
      <c r="P45" s="27">
        <v>0.78224542547317644</v>
      </c>
      <c r="Q45" s="27">
        <v>0</v>
      </c>
      <c r="R45" s="27">
        <v>26.906528829514563</v>
      </c>
      <c r="S45" s="27">
        <v>16.584980503347907</v>
      </c>
      <c r="T45" s="27">
        <v>68.101969655147641</v>
      </c>
      <c r="U45" s="28">
        <v>18.776963754042846</v>
      </c>
      <c r="V45" s="10">
        <f t="shared" si="4"/>
        <v>6.5297604094368536E-2</v>
      </c>
    </row>
    <row r="46" spans="2:22" x14ac:dyDescent="0.25">
      <c r="B46" s="9">
        <v>238</v>
      </c>
      <c r="C46" s="29">
        <v>7</v>
      </c>
      <c r="D46" s="30" t="s">
        <v>37</v>
      </c>
      <c r="E46" s="24">
        <v>422</v>
      </c>
      <c r="F46" s="25">
        <v>422</v>
      </c>
      <c r="G46" s="26">
        <f t="shared" si="3"/>
        <v>82.950112918265177</v>
      </c>
      <c r="H46" s="27">
        <v>10.545067576705751</v>
      </c>
      <c r="I46" s="27">
        <v>54.215020116770354</v>
      </c>
      <c r="J46" s="27">
        <v>0</v>
      </c>
      <c r="K46" s="27">
        <v>1.0649505569878224</v>
      </c>
      <c r="L46" s="27">
        <v>6.1559556253164365</v>
      </c>
      <c r="M46" s="27">
        <v>1.737868042858248</v>
      </c>
      <c r="N46" s="27">
        <v>9.0994408603138149E-2</v>
      </c>
      <c r="O46" s="27">
        <v>2.5187844551060625E-2</v>
      </c>
      <c r="P46" s="27">
        <v>5.4365800117599145E-2</v>
      </c>
      <c r="Q46" s="27">
        <v>0</v>
      </c>
      <c r="R46" s="27">
        <v>1.869994915366836</v>
      </c>
      <c r="S46" s="27">
        <v>1.1526506971311259</v>
      </c>
      <c r="T46" s="27">
        <v>4.7330645208273143</v>
      </c>
      <c r="U46" s="28">
        <v>1.3049928130294983</v>
      </c>
      <c r="V46" s="10">
        <f t="shared" si="4"/>
        <v>0.19656424862148147</v>
      </c>
    </row>
    <row r="47" spans="2:22" x14ac:dyDescent="0.25">
      <c r="B47" s="9">
        <v>239</v>
      </c>
      <c r="C47" s="29">
        <v>7</v>
      </c>
      <c r="D47" s="30" t="s">
        <v>38</v>
      </c>
      <c r="E47" s="24">
        <v>20755</v>
      </c>
      <c r="F47" s="25">
        <v>19961</v>
      </c>
      <c r="G47" s="26">
        <f t="shared" si="3"/>
        <v>2816.2599999999998</v>
      </c>
      <c r="H47" s="27">
        <v>343.61921770962817</v>
      </c>
      <c r="I47" s="27">
        <v>1766.6385412065924</v>
      </c>
      <c r="J47" s="27">
        <v>0</v>
      </c>
      <c r="K47" s="27">
        <v>34.702241083779398</v>
      </c>
      <c r="L47" s="27">
        <v>241.31240835083071</v>
      </c>
      <c r="M47" s="27">
        <v>68.124130247691895</v>
      </c>
      <c r="N47" s="27">
        <v>3.5669652646909875</v>
      </c>
      <c r="O47" s="27">
        <v>0.98735920135394928</v>
      </c>
      <c r="P47" s="27">
        <v>2.131130072534166</v>
      </c>
      <c r="Q47" s="27">
        <v>0</v>
      </c>
      <c r="R47" s="27">
        <v>73.303481067211749</v>
      </c>
      <c r="S47" s="27">
        <v>45.183710319172121</v>
      </c>
      <c r="T47" s="27">
        <v>185.53532025208509</v>
      </c>
      <c r="U47" s="28">
        <v>51.155495224429281</v>
      </c>
      <c r="V47" s="10">
        <f t="shared" si="4"/>
        <v>0.14108812183758326</v>
      </c>
    </row>
    <row r="48" spans="2:22" x14ac:dyDescent="0.25">
      <c r="B48" s="9">
        <v>282</v>
      </c>
      <c r="C48" s="29">
        <v>7</v>
      </c>
      <c r="D48" s="30" t="s">
        <v>41</v>
      </c>
      <c r="E48" s="24">
        <v>1461</v>
      </c>
      <c r="F48" s="25">
        <v>1461</v>
      </c>
      <c r="G48" s="26">
        <f t="shared" si="3"/>
        <v>114.38868283079584</v>
      </c>
      <c r="H48" s="27">
        <v>13.086475268632507</v>
      </c>
      <c r="I48" s="27">
        <v>67.28107855029694</v>
      </c>
      <c r="J48" s="27">
        <v>0</v>
      </c>
      <c r="K48" s="27">
        <v>1.3216083277762416</v>
      </c>
      <c r="L48" s="27">
        <v>18.156082220966486</v>
      </c>
      <c r="M48" s="27">
        <v>5.1255852049295001</v>
      </c>
      <c r="N48" s="27">
        <v>0.26837457330792125</v>
      </c>
      <c r="O48" s="27">
        <v>7.428782864471542E-2</v>
      </c>
      <c r="P48" s="27">
        <v>0.16034390060974826</v>
      </c>
      <c r="Q48" s="27">
        <v>0</v>
      </c>
      <c r="R48" s="27">
        <v>5.5152739075250086</v>
      </c>
      <c r="S48" s="27">
        <v>3.3995730481067779</v>
      </c>
      <c r="T48" s="27">
        <v>0</v>
      </c>
      <c r="U48" s="28">
        <v>0</v>
      </c>
      <c r="V48" s="10">
        <f t="shared" si="4"/>
        <v>7.829478633182467E-2</v>
      </c>
    </row>
    <row r="49" spans="2:22" x14ac:dyDescent="0.25">
      <c r="B49" s="9">
        <v>296</v>
      </c>
      <c r="C49" s="29">
        <v>7</v>
      </c>
      <c r="D49" s="30" t="s">
        <v>42</v>
      </c>
      <c r="E49" s="24">
        <v>10792</v>
      </c>
      <c r="F49" s="25">
        <v>10792</v>
      </c>
      <c r="G49" s="26">
        <f t="shared" si="3"/>
        <v>734.84</v>
      </c>
      <c r="H49" s="27">
        <v>228.52</v>
      </c>
      <c r="I49" s="27">
        <v>131.56</v>
      </c>
      <c r="J49" s="27">
        <v>0</v>
      </c>
      <c r="K49" s="27">
        <v>7.86</v>
      </c>
      <c r="L49" s="27">
        <v>99.13</v>
      </c>
      <c r="M49" s="27">
        <v>26.34</v>
      </c>
      <c r="N49" s="27">
        <v>0</v>
      </c>
      <c r="O49" s="27">
        <v>0</v>
      </c>
      <c r="P49" s="27">
        <v>1.74</v>
      </c>
      <c r="Q49" s="27">
        <v>48.809999999999995</v>
      </c>
      <c r="R49" s="27">
        <v>47.35</v>
      </c>
      <c r="S49" s="27">
        <v>33.15</v>
      </c>
      <c r="T49" s="27">
        <v>86.52379944779571</v>
      </c>
      <c r="U49" s="28">
        <v>23.856200552204282</v>
      </c>
      <c r="V49" s="10">
        <f t="shared" si="4"/>
        <v>6.8091178650852485E-2</v>
      </c>
    </row>
    <row r="50" spans="2:22" x14ac:dyDescent="0.25">
      <c r="B50" s="9">
        <v>325</v>
      </c>
      <c r="C50" s="29">
        <v>7</v>
      </c>
      <c r="D50" s="30" t="s">
        <v>44</v>
      </c>
      <c r="E50" s="24">
        <v>3736</v>
      </c>
      <c r="F50" s="25">
        <v>3736</v>
      </c>
      <c r="G50" s="26">
        <f t="shared" si="3"/>
        <v>424.67629194853407</v>
      </c>
      <c r="H50" s="27">
        <v>37.505554224734325</v>
      </c>
      <c r="I50" s="27">
        <v>192.82611154397264</v>
      </c>
      <c r="J50" s="27">
        <v>0</v>
      </c>
      <c r="K50" s="27">
        <v>3.7877007967212499</v>
      </c>
      <c r="L50" s="27">
        <v>68.49955398797384</v>
      </c>
      <c r="M50" s="27">
        <v>19.337888878889338</v>
      </c>
      <c r="N50" s="27">
        <v>1.0125278322476556</v>
      </c>
      <c r="O50" s="27">
        <v>0.28027429414379201</v>
      </c>
      <c r="P50" s="27">
        <v>0.60494800270160309</v>
      </c>
      <c r="Q50" s="27">
        <v>0</v>
      </c>
      <c r="R50" s="27">
        <v>20.808112575668982</v>
      </c>
      <c r="S50" s="27">
        <v>12.825962931360577</v>
      </c>
      <c r="T50" s="27">
        <v>52.666527896927214</v>
      </c>
      <c r="U50" s="28">
        <v>14.521128983192913</v>
      </c>
      <c r="V50" s="10">
        <f t="shared" si="4"/>
        <v>0.11367138435453268</v>
      </c>
    </row>
    <row r="51" spans="2:22" x14ac:dyDescent="0.25">
      <c r="B51" s="9">
        <v>434</v>
      </c>
      <c r="C51" s="29">
        <v>7</v>
      </c>
      <c r="D51" s="30" t="s">
        <v>51</v>
      </c>
      <c r="E51" s="24">
        <v>3569</v>
      </c>
      <c r="F51" s="25">
        <v>3569</v>
      </c>
      <c r="G51" s="26">
        <f t="shared" si="3"/>
        <v>300.1966043107613</v>
      </c>
      <c r="H51" s="27">
        <v>24.973196177586388</v>
      </c>
      <c r="I51" s="27">
        <v>128.39389821822837</v>
      </c>
      <c r="J51" s="27">
        <v>0</v>
      </c>
      <c r="K51" s="27">
        <v>2.5220529869183683</v>
      </c>
      <c r="L51" s="27">
        <v>51.874243965866583</v>
      </c>
      <c r="M51" s="27">
        <v>14.644451052403062</v>
      </c>
      <c r="N51" s="27">
        <v>0.7667804056281351</v>
      </c>
      <c r="O51" s="27">
        <v>0.21224980697434423</v>
      </c>
      <c r="P51" s="27">
        <v>0.45812298696596093</v>
      </c>
      <c r="Q51" s="27">
        <v>0</v>
      </c>
      <c r="R51" s="27">
        <v>15.757841407390412</v>
      </c>
      <c r="S51" s="27">
        <v>9.7130140484618366</v>
      </c>
      <c r="T51" s="27">
        <v>39.884001543133728</v>
      </c>
      <c r="U51" s="28">
        <v>10.996751711204048</v>
      </c>
      <c r="V51" s="10">
        <f t="shared" si="4"/>
        <v>8.4112245533976268E-2</v>
      </c>
    </row>
    <row r="52" spans="2:22" x14ac:dyDescent="0.25">
      <c r="B52" s="9">
        <v>711</v>
      </c>
      <c r="C52" s="29">
        <v>7</v>
      </c>
      <c r="D52" s="30" t="s">
        <v>70</v>
      </c>
      <c r="E52" s="24">
        <v>1944</v>
      </c>
      <c r="F52" s="25">
        <v>1944</v>
      </c>
      <c r="G52" s="26">
        <f t="shared" si="3"/>
        <v>522.46999999999991</v>
      </c>
      <c r="H52" s="27">
        <v>39.68155627499749</v>
      </c>
      <c r="I52" s="27">
        <v>366.84098761817273</v>
      </c>
      <c r="J52" s="27">
        <v>0</v>
      </c>
      <c r="K52" s="27">
        <v>4.0074561068297827</v>
      </c>
      <c r="L52" s="27">
        <v>40.239104708464154</v>
      </c>
      <c r="M52" s="27">
        <v>11.359772292457366</v>
      </c>
      <c r="N52" s="27">
        <v>0.59479531018845389</v>
      </c>
      <c r="O52" s="27">
        <v>0.16464321316782524</v>
      </c>
      <c r="P52" s="27">
        <v>0.35536824120285193</v>
      </c>
      <c r="Q52" s="27">
        <v>0</v>
      </c>
      <c r="R52" s="27">
        <v>12.223434635280327</v>
      </c>
      <c r="S52" s="27">
        <v>7.5344324938598657</v>
      </c>
      <c r="T52" s="27">
        <v>30.938215029075533</v>
      </c>
      <c r="U52" s="28">
        <v>8.5302340763036106</v>
      </c>
      <c r="V52" s="10">
        <f t="shared" si="4"/>
        <v>0.26876028806584357</v>
      </c>
    </row>
    <row r="53" spans="2:22" x14ac:dyDescent="0.25">
      <c r="B53" s="9">
        <v>718</v>
      </c>
      <c r="C53" s="29">
        <v>7</v>
      </c>
      <c r="D53" s="30" t="s">
        <v>71</v>
      </c>
      <c r="E53" s="24">
        <v>292</v>
      </c>
      <c r="F53" s="25">
        <v>292</v>
      </c>
      <c r="G53" s="26">
        <f t="shared" si="3"/>
        <v>35.022598721591883</v>
      </c>
      <c r="H53" s="27">
        <v>3.8018445620639829</v>
      </c>
      <c r="I53" s="27">
        <v>19.546302374434209</v>
      </c>
      <c r="J53" s="27">
        <v>0</v>
      </c>
      <c r="K53" s="27">
        <v>0.38394979022182696</v>
      </c>
      <c r="L53" s="27">
        <v>4.0586000713129575</v>
      </c>
      <c r="M53" s="27">
        <v>1.1457703388358054</v>
      </c>
      <c r="N53" s="27">
        <v>5.9992296196383507E-2</v>
      </c>
      <c r="O53" s="27">
        <v>1.6606258055328255E-2</v>
      </c>
      <c r="P53" s="27">
        <v>3.5843182385339525E-2</v>
      </c>
      <c r="Q53" s="27">
        <v>0</v>
      </c>
      <c r="R53" s="27">
        <v>1.2328811250117777</v>
      </c>
      <c r="S53" s="27">
        <v>0.75993858408211745</v>
      </c>
      <c r="T53" s="27">
        <v>3.1204929292795431</v>
      </c>
      <c r="U53" s="28">
        <v>0.86037720971261289</v>
      </c>
      <c r="V53" s="10">
        <f t="shared" si="4"/>
        <v>0.11994040658079412</v>
      </c>
    </row>
    <row r="54" spans="2:22" x14ac:dyDescent="0.25">
      <c r="B54" s="9">
        <v>736</v>
      </c>
      <c r="C54" s="29">
        <v>7</v>
      </c>
      <c r="D54" s="30" t="s">
        <v>72</v>
      </c>
      <c r="E54" s="24">
        <v>1506</v>
      </c>
      <c r="F54" s="25">
        <v>1506</v>
      </c>
      <c r="G54" s="26">
        <f t="shared" si="3"/>
        <v>125.88207871480772</v>
      </c>
      <c r="H54" s="27">
        <v>11.282103104976667</v>
      </c>
      <c r="I54" s="27">
        <v>58.004317406837139</v>
      </c>
      <c r="J54" s="27">
        <v>0</v>
      </c>
      <c r="K54" s="27">
        <v>1.1393840673131426</v>
      </c>
      <c r="L54" s="27">
        <v>19.934883166758549</v>
      </c>
      <c r="M54" s="27">
        <v>5.627752781574296</v>
      </c>
      <c r="N54" s="27">
        <v>0.29466796298399311</v>
      </c>
      <c r="O54" s="27">
        <v>8.1566010041220702E-2</v>
      </c>
      <c r="P54" s="27">
        <v>0.17605323033107104</v>
      </c>
      <c r="Q54" s="27">
        <v>0</v>
      </c>
      <c r="R54" s="27">
        <v>6.0556203503098187</v>
      </c>
      <c r="S54" s="27">
        <v>3.7326385013067158</v>
      </c>
      <c r="T54" s="27">
        <v>15.327122868689049</v>
      </c>
      <c r="U54" s="28">
        <v>4.2259692636860713</v>
      </c>
      <c r="V54" s="10">
        <f t="shared" si="4"/>
        <v>8.3587037659234878E-2</v>
      </c>
    </row>
    <row r="55" spans="2:22" x14ac:dyDescent="0.25">
      <c r="B55" s="9">
        <v>928</v>
      </c>
      <c r="C55" s="29">
        <v>7</v>
      </c>
      <c r="D55" s="30" t="s">
        <v>118</v>
      </c>
      <c r="E55" s="24">
        <v>928</v>
      </c>
      <c r="F55" s="25">
        <v>928</v>
      </c>
      <c r="G55" s="26">
        <f t="shared" si="3"/>
        <v>127.55</v>
      </c>
      <c r="H55" s="27">
        <v>13.846067727472727</v>
      </c>
      <c r="I55" s="27">
        <v>71.186347069157833</v>
      </c>
      <c r="J55" s="27">
        <v>0</v>
      </c>
      <c r="K55" s="27">
        <v>1.3983198714663532</v>
      </c>
      <c r="L55" s="27">
        <v>14.781154397226803</v>
      </c>
      <c r="M55" s="27">
        <v>4.1728201804855765</v>
      </c>
      <c r="N55" s="27">
        <v>0.21848799515642878</v>
      </c>
      <c r="O55" s="27">
        <v>6.0478899118678625E-2</v>
      </c>
      <c r="P55" s="27">
        <v>0.13053851170762734</v>
      </c>
      <c r="Q55" s="27">
        <v>0</v>
      </c>
      <c r="R55" s="27">
        <v>4.4900719317068587</v>
      </c>
      <c r="S55" s="27">
        <v>2.7676463180305171</v>
      </c>
      <c r="T55" s="27">
        <v>11.364629914918961</v>
      </c>
      <c r="U55" s="28">
        <v>3.1334371835516293</v>
      </c>
      <c r="V55" s="10">
        <f t="shared" si="4"/>
        <v>0.13744612068965517</v>
      </c>
    </row>
    <row r="56" spans="2:22" x14ac:dyDescent="0.25">
      <c r="B56" s="9">
        <v>967</v>
      </c>
      <c r="C56" s="29">
        <v>7</v>
      </c>
      <c r="D56" s="30" t="s">
        <v>100</v>
      </c>
      <c r="E56" s="24">
        <v>1175</v>
      </c>
      <c r="F56" s="25">
        <v>1175</v>
      </c>
      <c r="G56" s="26">
        <f t="shared" si="3"/>
        <v>132.85138770896762</v>
      </c>
      <c r="H56" s="27">
        <v>2.4240279596465717</v>
      </c>
      <c r="I56" s="27">
        <v>12.462577753997431</v>
      </c>
      <c r="J56" s="27">
        <v>0</v>
      </c>
      <c r="K56" s="27">
        <v>0.24480354506994212</v>
      </c>
      <c r="L56" s="27">
        <v>42.31683526119263</v>
      </c>
      <c r="M56" s="27">
        <v>11.946329725458908</v>
      </c>
      <c r="N56" s="27">
        <v>0.62550733515898482</v>
      </c>
      <c r="O56" s="27">
        <v>0.1731445015731366</v>
      </c>
      <c r="P56" s="27">
        <v>0.37371754240043137</v>
      </c>
      <c r="Q56" s="27">
        <v>0</v>
      </c>
      <c r="R56" s="27">
        <v>12.854586938121178</v>
      </c>
      <c r="S56" s="27">
        <v>7.9234699911745095</v>
      </c>
      <c r="T56" s="27">
        <v>32.535697753368652</v>
      </c>
      <c r="U56" s="28">
        <v>8.9706894018052612</v>
      </c>
      <c r="V56" s="10">
        <f t="shared" si="4"/>
        <v>0.11306501081614266</v>
      </c>
    </row>
    <row r="57" spans="2:22" x14ac:dyDescent="0.25">
      <c r="B57" s="9">
        <v>971</v>
      </c>
      <c r="C57" s="29">
        <v>7</v>
      </c>
      <c r="D57" s="30" t="s">
        <v>101</v>
      </c>
      <c r="E57" s="24">
        <v>8285</v>
      </c>
      <c r="F57" s="25">
        <v>8285</v>
      </c>
      <c r="G57" s="26">
        <f t="shared" si="3"/>
        <v>816.14999999999986</v>
      </c>
      <c r="H57" s="27">
        <v>276.74</v>
      </c>
      <c r="I57" s="27">
        <v>260.25</v>
      </c>
      <c r="J57" s="27">
        <v>0</v>
      </c>
      <c r="K57" s="27">
        <v>9.52</v>
      </c>
      <c r="L57" s="27">
        <v>65.06</v>
      </c>
      <c r="M57" s="27">
        <v>17.29</v>
      </c>
      <c r="N57" s="27">
        <v>7.66</v>
      </c>
      <c r="O57" s="27">
        <v>0</v>
      </c>
      <c r="P57" s="27">
        <v>1.1399999999999999</v>
      </c>
      <c r="Q57" s="27">
        <v>27.88</v>
      </c>
      <c r="R57" s="27">
        <v>31.08</v>
      </c>
      <c r="S57" s="27">
        <v>21.76</v>
      </c>
      <c r="T57" s="27">
        <v>76.639172603832094</v>
      </c>
      <c r="U57" s="28">
        <v>21.130827396167899</v>
      </c>
      <c r="V57" s="10">
        <f t="shared" si="4"/>
        <v>9.8509354254677106E-2</v>
      </c>
    </row>
    <row r="58" spans="2:22" x14ac:dyDescent="0.25">
      <c r="B58" s="9">
        <v>975</v>
      </c>
      <c r="C58" s="29">
        <v>7</v>
      </c>
      <c r="D58" s="30" t="s">
        <v>103</v>
      </c>
      <c r="E58" s="24">
        <v>227</v>
      </c>
      <c r="F58" s="25">
        <v>219</v>
      </c>
      <c r="G58" s="26">
        <f t="shared" si="3"/>
        <v>72.061632607096016</v>
      </c>
      <c r="H58" s="27">
        <v>7.7170349571180843</v>
      </c>
      <c r="I58" s="27">
        <v>39.675346070440021</v>
      </c>
      <c r="J58" s="27">
        <v>0</v>
      </c>
      <c r="K58" s="27">
        <v>0.77934642107288998</v>
      </c>
      <c r="L58" s="27">
        <v>10.926171215529722</v>
      </c>
      <c r="M58" s="27">
        <v>3.0845322711842491</v>
      </c>
      <c r="N58" s="27">
        <v>0.16150546699281185</v>
      </c>
      <c r="O58" s="27">
        <v>4.470576444431229E-2</v>
      </c>
      <c r="P58" s="27">
        <v>9.6493554617463645E-2</v>
      </c>
      <c r="Q58" s="27">
        <v>0</v>
      </c>
      <c r="R58" s="27">
        <v>3.3190435183518394</v>
      </c>
      <c r="S58" s="27">
        <v>2.0458332767639145</v>
      </c>
      <c r="T58" s="27">
        <v>3.3013713722387532</v>
      </c>
      <c r="U58" s="28">
        <v>0.9102487183419683</v>
      </c>
      <c r="V58" s="10">
        <f t="shared" si="4"/>
        <v>0.32904855071733341</v>
      </c>
    </row>
    <row r="59" spans="2:22" x14ac:dyDescent="0.25">
      <c r="B59" s="9">
        <v>976</v>
      </c>
      <c r="C59" s="29">
        <v>7</v>
      </c>
      <c r="D59" s="30" t="s">
        <v>120</v>
      </c>
      <c r="E59" s="24">
        <v>289</v>
      </c>
      <c r="F59" s="25">
        <v>289</v>
      </c>
      <c r="G59" s="26">
        <f t="shared" si="3"/>
        <v>7.6015420108905456</v>
      </c>
      <c r="H59" s="27">
        <v>0.82517809107032336</v>
      </c>
      <c r="I59" s="27">
        <v>4.242461841223351</v>
      </c>
      <c r="J59" s="27">
        <v>0</v>
      </c>
      <c r="K59" s="27">
        <v>8.3335062701799717E-2</v>
      </c>
      <c r="L59" s="27">
        <v>0.88090604562900099</v>
      </c>
      <c r="M59" s="27">
        <v>0.24868575386791827</v>
      </c>
      <c r="N59" s="27">
        <v>1.3021134253679682E-2</v>
      </c>
      <c r="O59" s="27">
        <v>3.6043347112743769E-3</v>
      </c>
      <c r="P59" s="27">
        <v>7.7796470465280798E-3</v>
      </c>
      <c r="Q59" s="27">
        <v>0</v>
      </c>
      <c r="R59" s="27">
        <v>0.26759286884194555</v>
      </c>
      <c r="S59" s="27">
        <v>0.16494221683885152</v>
      </c>
      <c r="T59" s="27">
        <v>0.67729291835734962</v>
      </c>
      <c r="U59" s="28">
        <v>0.18674209634852423</v>
      </c>
      <c r="V59" s="10">
        <f t="shared" si="4"/>
        <v>2.6302913532493238E-2</v>
      </c>
    </row>
    <row r="60" spans="2:22" x14ac:dyDescent="0.25">
      <c r="B60" s="9">
        <v>537</v>
      </c>
      <c r="C60" s="29">
        <v>8</v>
      </c>
      <c r="D60" s="30" t="s">
        <v>55</v>
      </c>
      <c r="E60" s="24">
        <v>167</v>
      </c>
      <c r="F60" s="25">
        <v>167</v>
      </c>
      <c r="G60" s="26">
        <f t="shared" si="3"/>
        <v>15.789999999999997</v>
      </c>
      <c r="H60" s="27">
        <v>1.7140682823739264</v>
      </c>
      <c r="I60" s="27">
        <v>8.8124846744178917</v>
      </c>
      <c r="J60" s="27">
        <v>0</v>
      </c>
      <c r="K60" s="27">
        <v>0.17310443567584252</v>
      </c>
      <c r="L60" s="27">
        <v>1.8298269536041645</v>
      </c>
      <c r="M60" s="27">
        <v>0.51657256487547809</v>
      </c>
      <c r="N60" s="27">
        <v>2.704763185825174E-2</v>
      </c>
      <c r="O60" s="27">
        <v>7.4869605416223849E-3</v>
      </c>
      <c r="P60" s="27">
        <v>1.6159961582621993E-2</v>
      </c>
      <c r="Q60" s="27">
        <v>0</v>
      </c>
      <c r="R60" s="27">
        <v>0.55584661545786984</v>
      </c>
      <c r="S60" s="27">
        <v>0.3426196421928801</v>
      </c>
      <c r="T60" s="27">
        <v>1.4068797048731507</v>
      </c>
      <c r="U60" s="28">
        <v>0.38790257254629729</v>
      </c>
      <c r="V60" s="10">
        <f t="shared" si="4"/>
        <v>9.4550898203592804E-2</v>
      </c>
    </row>
    <row r="61" spans="2:22" x14ac:dyDescent="0.25">
      <c r="B61" s="9">
        <v>605</v>
      </c>
      <c r="C61" s="29">
        <v>8</v>
      </c>
      <c r="D61" s="30" t="s">
        <v>59</v>
      </c>
      <c r="E61" s="24">
        <v>136</v>
      </c>
      <c r="F61" s="25">
        <v>136</v>
      </c>
      <c r="G61" s="26">
        <f t="shared" si="3"/>
        <v>17.069999999999997</v>
      </c>
      <c r="H61" s="27">
        <v>1.8530174528260246</v>
      </c>
      <c r="I61" s="27">
        <v>9.5268596195258652</v>
      </c>
      <c r="J61" s="27">
        <v>0</v>
      </c>
      <c r="K61" s="27">
        <v>0.18713696751023634</v>
      </c>
      <c r="L61" s="27">
        <v>1.9781599808754331</v>
      </c>
      <c r="M61" s="27">
        <v>0.55844798495404757</v>
      </c>
      <c r="N61" s="27">
        <v>2.9240220127951692E-2</v>
      </c>
      <c r="O61" s="27">
        <v>8.0938832454397792E-3</v>
      </c>
      <c r="P61" s="27">
        <v>1.7469952135234796E-2</v>
      </c>
      <c r="Q61" s="27">
        <v>0</v>
      </c>
      <c r="R61" s="27">
        <v>0.60090574577997713</v>
      </c>
      <c r="S61" s="27">
        <v>0.37039374871643216</v>
      </c>
      <c r="T61" s="27">
        <v>1.5209269513733175</v>
      </c>
      <c r="U61" s="28">
        <v>0.4193474929300377</v>
      </c>
      <c r="V61" s="10">
        <f t="shared" si="4"/>
        <v>0.12551470588235292</v>
      </c>
    </row>
    <row r="62" spans="2:22" x14ac:dyDescent="0.25">
      <c r="B62" s="9">
        <v>607</v>
      </c>
      <c r="C62" s="29">
        <v>8</v>
      </c>
      <c r="D62" s="30" t="s">
        <v>60</v>
      </c>
      <c r="E62" s="24">
        <v>328</v>
      </c>
      <c r="F62" s="25">
        <v>328</v>
      </c>
      <c r="G62" s="26">
        <f t="shared" si="3"/>
        <v>25.609999999999989</v>
      </c>
      <c r="H62" s="27">
        <v>2.780068949436115</v>
      </c>
      <c r="I62" s="27">
        <v>14.293079956418124</v>
      </c>
      <c r="J62" s="27">
        <v>0</v>
      </c>
      <c r="K62" s="27">
        <v>0.28076026584283259</v>
      </c>
      <c r="L62" s="27">
        <v>2.9678193972009281</v>
      </c>
      <c r="M62" s="27">
        <v>0.83783555329075343</v>
      </c>
      <c r="N62" s="27">
        <v>4.3868894989856057E-2</v>
      </c>
      <c r="O62" s="27">
        <v>1.2143195659971458E-2</v>
      </c>
      <c r="P62" s="27">
        <v>2.6210045353448338E-2</v>
      </c>
      <c r="Q62" s="27">
        <v>0</v>
      </c>
      <c r="R62" s="27">
        <v>0.90153463089778629</v>
      </c>
      <c r="S62" s="27">
        <v>0.55569911567825581</v>
      </c>
      <c r="T62" s="27">
        <v>2.2818359241166175</v>
      </c>
      <c r="U62" s="28">
        <v>0.62914407111530546</v>
      </c>
      <c r="V62" s="10">
        <f t="shared" si="4"/>
        <v>7.8079268292682899E-2</v>
      </c>
    </row>
    <row r="63" spans="2:22" x14ac:dyDescent="0.25">
      <c r="B63" s="9">
        <v>611</v>
      </c>
      <c r="C63" s="29">
        <v>8</v>
      </c>
      <c r="D63" s="30" t="s">
        <v>61</v>
      </c>
      <c r="E63" s="24">
        <v>297</v>
      </c>
      <c r="F63" s="25">
        <v>297</v>
      </c>
      <c r="G63" s="26">
        <f t="shared" si="3"/>
        <v>16.46887953027311</v>
      </c>
      <c r="H63" s="27">
        <v>0.79267939234978924</v>
      </c>
      <c r="I63" s="27">
        <v>4.0753773164361675</v>
      </c>
      <c r="J63" s="27">
        <v>0</v>
      </c>
      <c r="K63" s="27">
        <v>8.0053006228281681E-2</v>
      </c>
      <c r="L63" s="27">
        <v>6.3967923577681338</v>
      </c>
      <c r="M63" s="27">
        <v>1.8058578865720243</v>
      </c>
      <c r="N63" s="27">
        <v>9.455434265289471E-2</v>
      </c>
      <c r="O63" s="27">
        <v>2.6173257466357087E-2</v>
      </c>
      <c r="P63" s="27">
        <v>5.6492729298764512E-2</v>
      </c>
      <c r="Q63" s="27">
        <v>0</v>
      </c>
      <c r="R63" s="27">
        <v>1.9431539003449134</v>
      </c>
      <c r="S63" s="27">
        <v>1.1977453411557832</v>
      </c>
      <c r="T63" s="27">
        <v>0</v>
      </c>
      <c r="U63" s="28">
        <v>0</v>
      </c>
      <c r="V63" s="10">
        <f t="shared" si="4"/>
        <v>5.545077282920239E-2</v>
      </c>
    </row>
    <row r="64" spans="2:22" x14ac:dyDescent="0.25">
      <c r="B64" s="9">
        <v>616</v>
      </c>
      <c r="C64" s="29">
        <v>8</v>
      </c>
      <c r="D64" s="30" t="s">
        <v>62</v>
      </c>
      <c r="E64" s="24">
        <v>1710</v>
      </c>
      <c r="F64" s="25">
        <v>1710</v>
      </c>
      <c r="G64" s="26">
        <f t="shared" si="3"/>
        <v>161.83000000000001</v>
      </c>
      <c r="H64" s="27">
        <v>11.761768501156618</v>
      </c>
      <c r="I64" s="27">
        <v>60.470405832923696</v>
      </c>
      <c r="J64" s="27">
        <v>0</v>
      </c>
      <c r="K64" s="27">
        <v>1.1878256659196831</v>
      </c>
      <c r="L64" s="27">
        <v>31.780768691042667</v>
      </c>
      <c r="M64" s="27">
        <v>8.971926642631372</v>
      </c>
      <c r="N64" s="27">
        <v>0.46976820952082554</v>
      </c>
      <c r="O64" s="27">
        <v>0.13003489794682355</v>
      </c>
      <c r="P64" s="27">
        <v>0.28066916388015134</v>
      </c>
      <c r="Q64" s="27">
        <v>0</v>
      </c>
      <c r="R64" s="27">
        <v>9.6540455253272626</v>
      </c>
      <c r="S64" s="27">
        <v>5.9506805144019177</v>
      </c>
      <c r="T64" s="27">
        <v>24.434943636953438</v>
      </c>
      <c r="U64" s="28">
        <v>6.7371627182955356</v>
      </c>
      <c r="V64" s="10">
        <f t="shared" si="4"/>
        <v>9.4637426900584798E-2</v>
      </c>
    </row>
    <row r="65" spans="2:22" x14ac:dyDescent="0.25">
      <c r="B65" s="9">
        <v>638</v>
      </c>
      <c r="C65" s="29">
        <v>8</v>
      </c>
      <c r="D65" s="30" t="s">
        <v>67</v>
      </c>
      <c r="E65" s="24">
        <v>145</v>
      </c>
      <c r="F65" s="25">
        <v>0</v>
      </c>
      <c r="G65" s="26">
        <f t="shared" si="3"/>
        <v>8.0347554469519817</v>
      </c>
      <c r="H65" s="27">
        <v>0.87220515948394817</v>
      </c>
      <c r="I65" s="27">
        <v>4.4842406104471211</v>
      </c>
      <c r="J65" s="27">
        <v>0</v>
      </c>
      <c r="K65" s="27">
        <v>8.8084344992908514E-2</v>
      </c>
      <c r="L65" s="27">
        <v>0.93110906158648632</v>
      </c>
      <c r="M65" s="27">
        <v>0.26285840591381926</v>
      </c>
      <c r="N65" s="27">
        <v>1.3763211361636494E-2</v>
      </c>
      <c r="O65" s="27">
        <v>3.8097464846684644E-3</v>
      </c>
      <c r="P65" s="27">
        <v>8.2230107250479342E-3</v>
      </c>
      <c r="Q65" s="27">
        <v>0</v>
      </c>
      <c r="R65" s="27">
        <v>0.2828430412425551</v>
      </c>
      <c r="S65" s="27">
        <v>0.1743423075580737</v>
      </c>
      <c r="T65" s="27">
        <v>0.71589198048991454</v>
      </c>
      <c r="U65" s="28">
        <v>0.19738456666580431</v>
      </c>
      <c r="V65" s="10" t="e">
        <f t="shared" si="4"/>
        <v>#DIV/0!</v>
      </c>
    </row>
    <row r="66" spans="2:22" x14ac:dyDescent="0.25">
      <c r="B66" s="9">
        <v>775</v>
      </c>
      <c r="C66" s="29">
        <v>8</v>
      </c>
      <c r="D66" s="30" t="s">
        <v>74</v>
      </c>
      <c r="E66" s="24">
        <v>2333</v>
      </c>
      <c r="F66" s="25">
        <v>2333</v>
      </c>
      <c r="G66" s="26">
        <f t="shared" si="3"/>
        <v>139.27811969375233</v>
      </c>
      <c r="H66" s="27">
        <v>15.119202494980382</v>
      </c>
      <c r="I66" s="27">
        <v>77.731874305442261</v>
      </c>
      <c r="J66" s="27">
        <v>0</v>
      </c>
      <c r="K66" s="27">
        <v>1.5268942565914787</v>
      </c>
      <c r="L66" s="27">
        <v>16.140269630331545</v>
      </c>
      <c r="M66" s="27">
        <v>4.5565076327571568</v>
      </c>
      <c r="N66" s="27">
        <v>0.23857779020811501</v>
      </c>
      <c r="O66" s="27">
        <v>6.6039885146199101E-2</v>
      </c>
      <c r="P66" s="27">
        <v>0.14254142264413339</v>
      </c>
      <c r="Q66" s="27">
        <v>0</v>
      </c>
      <c r="R66" s="27">
        <v>4.9029304267959679</v>
      </c>
      <c r="S66" s="27">
        <v>3.0221291662299281</v>
      </c>
      <c r="T66" s="27">
        <v>12.409598475619614</v>
      </c>
      <c r="U66" s="28">
        <v>3.4215542070055518</v>
      </c>
      <c r="V66" s="10">
        <f t="shared" si="4"/>
        <v>5.9699151176061865E-2</v>
      </c>
    </row>
    <row r="67" spans="2:22" x14ac:dyDescent="0.25">
      <c r="B67" s="9">
        <v>790</v>
      </c>
      <c r="C67" s="29">
        <v>8</v>
      </c>
      <c r="D67" s="30" t="s">
        <v>75</v>
      </c>
      <c r="E67" s="24">
        <v>220</v>
      </c>
      <c r="F67" s="25">
        <v>220</v>
      </c>
      <c r="G67" s="26">
        <f t="shared" si="3"/>
        <v>15.789999999999997</v>
      </c>
      <c r="H67" s="27">
        <v>1.7140682823739264</v>
      </c>
      <c r="I67" s="27">
        <v>8.8124846744178917</v>
      </c>
      <c r="J67" s="27">
        <v>0</v>
      </c>
      <c r="K67" s="27">
        <v>0.17310443567584252</v>
      </c>
      <c r="L67" s="27">
        <v>1.8298269536041645</v>
      </c>
      <c r="M67" s="27">
        <v>0.51657256487547809</v>
      </c>
      <c r="N67" s="27">
        <v>2.704763185825174E-2</v>
      </c>
      <c r="O67" s="27">
        <v>7.4869605416223849E-3</v>
      </c>
      <c r="P67" s="27">
        <v>1.6159961582621993E-2</v>
      </c>
      <c r="Q67" s="27">
        <v>0</v>
      </c>
      <c r="R67" s="27">
        <v>0.55584661545786984</v>
      </c>
      <c r="S67" s="27">
        <v>0.3426196421928801</v>
      </c>
      <c r="T67" s="27">
        <v>1.4068797048731507</v>
      </c>
      <c r="U67" s="28">
        <v>0.38790257254629729</v>
      </c>
      <c r="V67" s="10">
        <f t="shared" si="4"/>
        <v>7.1772727272727266E-2</v>
      </c>
    </row>
    <row r="68" spans="2:22" x14ac:dyDescent="0.25">
      <c r="B68" s="9">
        <v>796</v>
      </c>
      <c r="C68" s="29">
        <v>8</v>
      </c>
      <c r="D68" s="30" t="s">
        <v>76</v>
      </c>
      <c r="E68" s="24">
        <v>142</v>
      </c>
      <c r="F68" s="25">
        <v>142</v>
      </c>
      <c r="G68" s="26">
        <f t="shared" si="3"/>
        <v>35.999999999999993</v>
      </c>
      <c r="H68" s="27">
        <v>3.9079454189652534</v>
      </c>
      <c r="I68" s="27">
        <v>20.091795331161752</v>
      </c>
      <c r="J68" s="27">
        <v>0</v>
      </c>
      <c r="K68" s="27">
        <v>0.39466495784232619</v>
      </c>
      <c r="L68" s="27">
        <v>4.1718663920044285</v>
      </c>
      <c r="M68" s="27">
        <v>1.1777461897097665</v>
      </c>
      <c r="N68" s="27">
        <v>6.1666545085311129E-2</v>
      </c>
      <c r="O68" s="27">
        <v>1.7069701044864213E-2</v>
      </c>
      <c r="P68" s="27">
        <v>3.6843484292235072E-2</v>
      </c>
      <c r="Q68" s="27">
        <v>0</v>
      </c>
      <c r="R68" s="27">
        <v>1.2672880403092663</v>
      </c>
      <c r="S68" s="27">
        <v>0.78114674597490086</v>
      </c>
      <c r="T68" s="27">
        <v>3.2075788078171894</v>
      </c>
      <c r="U68" s="28">
        <v>0.88438838579269807</v>
      </c>
      <c r="V68" s="10">
        <f t="shared" si="4"/>
        <v>0.25352112676056332</v>
      </c>
    </row>
    <row r="69" spans="2:22" x14ac:dyDescent="0.25">
      <c r="B69" s="9">
        <v>797</v>
      </c>
      <c r="C69" s="29">
        <v>8</v>
      </c>
      <c r="D69" s="30" t="s">
        <v>121</v>
      </c>
      <c r="E69" s="24">
        <v>134</v>
      </c>
      <c r="F69" s="25">
        <v>134</v>
      </c>
      <c r="G69" s="26">
        <f t="shared" si="3"/>
        <v>0</v>
      </c>
      <c r="H69" s="27">
        <v>0</v>
      </c>
      <c r="I69" s="27">
        <v>0</v>
      </c>
      <c r="J69" s="27">
        <v>0</v>
      </c>
      <c r="K69" s="27">
        <v>0</v>
      </c>
      <c r="L69" s="27">
        <v>0</v>
      </c>
      <c r="M69" s="27">
        <v>0</v>
      </c>
      <c r="N69" s="27">
        <v>0</v>
      </c>
      <c r="O69" s="27">
        <v>0</v>
      </c>
      <c r="P69" s="27">
        <v>0</v>
      </c>
      <c r="Q69" s="27">
        <v>0</v>
      </c>
      <c r="R69" s="27">
        <v>0</v>
      </c>
      <c r="S69" s="27">
        <v>0</v>
      </c>
      <c r="T69" s="27">
        <v>0</v>
      </c>
      <c r="U69" s="28">
        <v>0</v>
      </c>
      <c r="V69" s="10">
        <f t="shared" si="4"/>
        <v>0</v>
      </c>
    </row>
    <row r="70" spans="2:22" x14ac:dyDescent="0.25">
      <c r="B70" s="9">
        <v>801</v>
      </c>
      <c r="C70" s="29">
        <v>8</v>
      </c>
      <c r="D70" s="30" t="s">
        <v>77</v>
      </c>
      <c r="E70" s="24">
        <v>1171</v>
      </c>
      <c r="F70" s="25">
        <v>1171</v>
      </c>
      <c r="G70" s="26">
        <f t="shared" si="3"/>
        <v>74.208656893805454</v>
      </c>
      <c r="H70" s="27">
        <v>7.9927408399157231</v>
      </c>
      <c r="I70" s="27">
        <v>41.092823945613155</v>
      </c>
      <c r="J70" s="27">
        <v>0</v>
      </c>
      <c r="K70" s="27">
        <v>0.80719006752791722</v>
      </c>
      <c r="L70" s="27">
        <v>13.501161714079821</v>
      </c>
      <c r="M70" s="27">
        <v>3.8114695609350693</v>
      </c>
      <c r="N70" s="27">
        <v>0.19956775201167468</v>
      </c>
      <c r="O70" s="27">
        <v>5.5241652671187552E-2</v>
      </c>
      <c r="P70" s="27">
        <v>0.11923436486196498</v>
      </c>
      <c r="Q70" s="27">
        <v>0</v>
      </c>
      <c r="R70" s="27">
        <v>4.1012484971538239</v>
      </c>
      <c r="S70" s="27">
        <v>2.527978499035108</v>
      </c>
      <c r="T70" s="27">
        <v>0</v>
      </c>
      <c r="U70" s="28">
        <v>0</v>
      </c>
      <c r="V70" s="10">
        <f t="shared" si="4"/>
        <v>6.3372038338006365E-2</v>
      </c>
    </row>
    <row r="71" spans="2:22" x14ac:dyDescent="0.25">
      <c r="B71" s="9">
        <v>810</v>
      </c>
      <c r="C71" s="29">
        <v>8</v>
      </c>
      <c r="D71" s="30" t="s">
        <v>79</v>
      </c>
      <c r="E71" s="24">
        <v>1329</v>
      </c>
      <c r="F71" s="25">
        <v>1329</v>
      </c>
      <c r="G71" s="26">
        <f t="shared" ref="G71:G95" si="5">SUM(H71:U71)</f>
        <v>130.55999999999997</v>
      </c>
      <c r="H71" s="27">
        <v>13.772258758436863</v>
      </c>
      <c r="I71" s="27">
        <v>70.806875367154049</v>
      </c>
      <c r="J71" s="27">
        <v>0</v>
      </c>
      <c r="K71" s="27">
        <v>1.3908658744090867</v>
      </c>
      <c r="L71" s="27">
        <v>8.8699999999999992</v>
      </c>
      <c r="M71" s="27">
        <v>2.52</v>
      </c>
      <c r="N71" s="27">
        <v>4.1900000000000004</v>
      </c>
      <c r="O71" s="27">
        <v>0</v>
      </c>
      <c r="P71" s="27">
        <v>0</v>
      </c>
      <c r="Q71" s="27">
        <v>8.3800000000000008</v>
      </c>
      <c r="R71" s="27">
        <v>8.3800000000000008</v>
      </c>
      <c r="S71" s="27">
        <v>3.49</v>
      </c>
      <c r="T71" s="27">
        <v>5.4035195893422774</v>
      </c>
      <c r="U71" s="28">
        <v>3.3564804106577224</v>
      </c>
      <c r="V71" s="10">
        <f t="shared" ref="V71:V95" si="6">+G71/F71</f>
        <v>9.8239277652370186E-2</v>
      </c>
    </row>
    <row r="72" spans="2:22" x14ac:dyDescent="0.25">
      <c r="B72" s="9">
        <v>812</v>
      </c>
      <c r="C72" s="29">
        <v>8</v>
      </c>
      <c r="D72" s="30" t="s">
        <v>80</v>
      </c>
      <c r="E72" s="24">
        <v>952</v>
      </c>
      <c r="F72" s="25">
        <v>952</v>
      </c>
      <c r="G72" s="26">
        <f t="shared" si="5"/>
        <v>39.679643159252343</v>
      </c>
      <c r="H72" s="27">
        <v>4.3073855475104494</v>
      </c>
      <c r="I72" s="27">
        <v>22.145424143589743</v>
      </c>
      <c r="J72" s="27">
        <v>0</v>
      </c>
      <c r="K72" s="27">
        <v>0.43500457485124655</v>
      </c>
      <c r="L72" s="27">
        <v>4.5982824928559252</v>
      </c>
      <c r="M72" s="27">
        <v>1.2981263483292405</v>
      </c>
      <c r="N72" s="27">
        <v>6.7969625106919229E-2</v>
      </c>
      <c r="O72" s="27">
        <v>1.8814434619314691E-2</v>
      </c>
      <c r="P72" s="27">
        <v>4.0609341929427965E-2</v>
      </c>
      <c r="Q72" s="27">
        <v>0</v>
      </c>
      <c r="R72" s="27">
        <v>1.3968204783183304</v>
      </c>
      <c r="S72" s="27">
        <v>0.86098955931375576</v>
      </c>
      <c r="T72" s="27">
        <v>3.5354328472046159</v>
      </c>
      <c r="U72" s="28">
        <v>0.9747837656233741</v>
      </c>
      <c r="V72" s="10">
        <f t="shared" si="6"/>
        <v>4.1680297436189437E-2</v>
      </c>
    </row>
    <row r="73" spans="2:22" x14ac:dyDescent="0.25">
      <c r="B73" s="9">
        <v>818</v>
      </c>
      <c r="C73" s="29">
        <v>8</v>
      </c>
      <c r="D73" s="30" t="s">
        <v>81</v>
      </c>
      <c r="E73" s="24">
        <v>588</v>
      </c>
      <c r="F73" s="25">
        <v>588</v>
      </c>
      <c r="G73" s="26">
        <f t="shared" si="5"/>
        <v>59.588443893831837</v>
      </c>
      <c r="H73" s="27">
        <v>17.039875291344533</v>
      </c>
      <c r="I73" s="27">
        <v>11.927912703941175</v>
      </c>
      <c r="J73" s="27">
        <v>2.5559812937016799</v>
      </c>
      <c r="K73" s="27">
        <v>0</v>
      </c>
      <c r="L73" s="27">
        <v>6.8159501165378131</v>
      </c>
      <c r="M73" s="27">
        <v>6.8159501165378131</v>
      </c>
      <c r="N73" s="27">
        <v>0</v>
      </c>
      <c r="O73" s="27">
        <v>0</v>
      </c>
      <c r="P73" s="27">
        <v>0</v>
      </c>
      <c r="Q73" s="27">
        <v>4.2088491969620998</v>
      </c>
      <c r="R73" s="27">
        <v>4.2599688228361332</v>
      </c>
      <c r="S73" s="27">
        <v>5.9639563519705865</v>
      </c>
      <c r="T73" s="27">
        <v>0</v>
      </c>
      <c r="U73" s="28">
        <v>0</v>
      </c>
      <c r="V73" s="10">
        <f t="shared" si="6"/>
        <v>0.10134089097590449</v>
      </c>
    </row>
    <row r="74" spans="2:22" x14ac:dyDescent="0.25">
      <c r="B74" s="9">
        <v>833</v>
      </c>
      <c r="C74" s="29">
        <v>8</v>
      </c>
      <c r="D74" s="30" t="s">
        <v>85</v>
      </c>
      <c r="E74" s="24">
        <v>837</v>
      </c>
      <c r="F74" s="25">
        <v>0</v>
      </c>
      <c r="G74" s="26">
        <f t="shared" si="5"/>
        <v>47.123775118213295</v>
      </c>
      <c r="H74" s="27">
        <v>6.8530636301991237</v>
      </c>
      <c r="I74" s="27">
        <v>35.233437801146877</v>
      </c>
      <c r="J74" s="27">
        <v>0</v>
      </c>
      <c r="K74" s="27">
        <v>0.69209361409644687</v>
      </c>
      <c r="L74" s="27">
        <v>1.5619631581682882</v>
      </c>
      <c r="M74" s="27">
        <v>0.44095279789530278</v>
      </c>
      <c r="N74" s="27">
        <v>2.3088196616119591E-2</v>
      </c>
      <c r="O74" s="27">
        <v>6.3909630960675146E-3</v>
      </c>
      <c r="P74" s="27">
        <v>1.3794345186441466E-2</v>
      </c>
      <c r="Q74" s="27">
        <v>0</v>
      </c>
      <c r="R74" s="27">
        <v>0.47447761834944724</v>
      </c>
      <c r="S74" s="27">
        <v>0.29246440889724029</v>
      </c>
      <c r="T74" s="27">
        <v>1.200930100334453</v>
      </c>
      <c r="U74" s="28">
        <v>0.33111848422749079</v>
      </c>
      <c r="V74" s="10" t="e">
        <f t="shared" si="6"/>
        <v>#DIV/0!</v>
      </c>
    </row>
    <row r="75" spans="2:22" x14ac:dyDescent="0.25">
      <c r="B75" s="9">
        <v>834</v>
      </c>
      <c r="C75" s="29">
        <v>8</v>
      </c>
      <c r="D75" s="30" t="s">
        <v>86</v>
      </c>
      <c r="E75" s="24">
        <v>937</v>
      </c>
      <c r="F75" s="25">
        <v>0</v>
      </c>
      <c r="G75" s="26">
        <f t="shared" si="5"/>
        <v>51.050000000000004</v>
      </c>
      <c r="H75" s="27">
        <v>2.3771563621314331</v>
      </c>
      <c r="I75" s="27">
        <v>21.282757415020601</v>
      </c>
      <c r="J75" s="27">
        <v>0</v>
      </c>
      <c r="K75" s="27">
        <v>0.24006996384653478</v>
      </c>
      <c r="L75" s="27">
        <v>1.9286069794995258</v>
      </c>
      <c r="M75" s="27">
        <v>0</v>
      </c>
      <c r="N75" s="27">
        <v>0</v>
      </c>
      <c r="O75" s="27">
        <v>0</v>
      </c>
      <c r="P75" s="27">
        <v>0</v>
      </c>
      <c r="Q75" s="27">
        <v>7.34</v>
      </c>
      <c r="R75" s="27">
        <v>9.3151692564792086</v>
      </c>
      <c r="S75" s="27">
        <v>8.5217755471162349</v>
      </c>
      <c r="T75" s="27">
        <v>7.2963924574720636E-4</v>
      </c>
      <c r="U75" s="28">
        <v>4.3734836660715787E-2</v>
      </c>
      <c r="V75" s="10" t="e">
        <f t="shared" si="6"/>
        <v>#DIV/0!</v>
      </c>
    </row>
    <row r="76" spans="2:22" x14ac:dyDescent="0.25">
      <c r="B76" s="9">
        <v>835</v>
      </c>
      <c r="C76" s="29">
        <v>8</v>
      </c>
      <c r="D76" s="30" t="s">
        <v>122</v>
      </c>
      <c r="E76" s="24">
        <v>460</v>
      </c>
      <c r="F76" s="25">
        <v>460</v>
      </c>
      <c r="G76" s="26">
        <f t="shared" si="5"/>
        <v>56.061189708523507</v>
      </c>
      <c r="H76" s="27">
        <v>7.338963028727262</v>
      </c>
      <c r="I76" s="27">
        <v>37.731576904979832</v>
      </c>
      <c r="J76" s="27">
        <v>0</v>
      </c>
      <c r="K76" s="27">
        <v>0.74116478707267952</v>
      </c>
      <c r="L76" s="27">
        <v>5.690924156285222</v>
      </c>
      <c r="M76" s="27">
        <v>1.6065865037858753</v>
      </c>
      <c r="N76" s="27">
        <v>8.4120534572545411E-2</v>
      </c>
      <c r="O76" s="27">
        <v>2.3285111479831332E-2</v>
      </c>
      <c r="P76" s="27">
        <v>5.0258914130674091E-2</v>
      </c>
      <c r="Q76" s="27">
        <v>0</v>
      </c>
      <c r="R76" s="27">
        <v>1.7287322852403819</v>
      </c>
      <c r="S76" s="27">
        <v>1.0655774822492063</v>
      </c>
      <c r="T76" s="27">
        <v>0</v>
      </c>
      <c r="U76" s="28">
        <v>0</v>
      </c>
      <c r="V76" s="10">
        <f t="shared" si="6"/>
        <v>0.12187215154026849</v>
      </c>
    </row>
    <row r="77" spans="2:22" x14ac:dyDescent="0.25">
      <c r="B77" s="9">
        <v>847</v>
      </c>
      <c r="C77" s="29">
        <v>8</v>
      </c>
      <c r="D77" s="30" t="s">
        <v>88</v>
      </c>
      <c r="E77" s="24">
        <v>735</v>
      </c>
      <c r="F77" s="25">
        <v>735</v>
      </c>
      <c r="G77" s="26">
        <f t="shared" si="5"/>
        <v>65.87615787633797</v>
      </c>
      <c r="H77" s="27">
        <v>6.9499720554731663</v>
      </c>
      <c r="I77" s="27">
        <v>35.731670001889029</v>
      </c>
      <c r="J77" s="27">
        <v>0</v>
      </c>
      <c r="K77" s="27">
        <v>0.70188043440098269</v>
      </c>
      <c r="L77" s="27">
        <v>4.4729672639779396</v>
      </c>
      <c r="M77" s="27">
        <v>1.2694707092051676</v>
      </c>
      <c r="N77" s="27">
        <v>4.2258890722534437</v>
      </c>
      <c r="O77" s="27">
        <v>0</v>
      </c>
      <c r="P77" s="27">
        <v>0</v>
      </c>
      <c r="Q77" s="27">
        <v>2.1129445361267218</v>
      </c>
      <c r="R77" s="27">
        <v>4.2258890722534437</v>
      </c>
      <c r="S77" s="27">
        <v>1.7636270926541591</v>
      </c>
      <c r="T77" s="27">
        <v>2.7265192074884457</v>
      </c>
      <c r="U77" s="28">
        <v>1.6953284306154606</v>
      </c>
      <c r="V77" s="10">
        <f t="shared" si="6"/>
        <v>8.9627425682092476E-2</v>
      </c>
    </row>
    <row r="78" spans="2:22" x14ac:dyDescent="0.25">
      <c r="B78" s="9">
        <v>866</v>
      </c>
      <c r="C78" s="29">
        <v>8</v>
      </c>
      <c r="D78" s="30" t="s">
        <v>89</v>
      </c>
      <c r="E78" s="24">
        <v>1353</v>
      </c>
      <c r="F78" s="25">
        <v>1353</v>
      </c>
      <c r="G78" s="26">
        <f t="shared" si="5"/>
        <v>57.820455794325071</v>
      </c>
      <c r="H78" s="27">
        <v>3.5654307004734704</v>
      </c>
      <c r="I78" s="27">
        <v>20.252543253529041</v>
      </c>
      <c r="J78" s="27">
        <v>0</v>
      </c>
      <c r="K78" s="27">
        <v>0.36007426057262676</v>
      </c>
      <c r="L78" s="27">
        <v>24.082510789507278</v>
      </c>
      <c r="M78" s="27">
        <v>5.5226664295463852</v>
      </c>
      <c r="N78" s="27">
        <v>0.28916566348873685</v>
      </c>
      <c r="O78" s="27">
        <v>8.0042937728455374E-2</v>
      </c>
      <c r="P78" s="27">
        <v>0.17276580949787543</v>
      </c>
      <c r="Q78" s="27">
        <v>0</v>
      </c>
      <c r="R78" s="27">
        <v>2.0979121646568837</v>
      </c>
      <c r="S78" s="27">
        <v>1.2931371626950425</v>
      </c>
      <c r="T78" s="27">
        <v>1.7099772343440501E-3</v>
      </c>
      <c r="U78" s="28">
        <v>0.10249664539493543</v>
      </c>
      <c r="V78" s="10">
        <f t="shared" si="6"/>
        <v>4.2735000587084307E-2</v>
      </c>
    </row>
    <row r="79" spans="2:22" x14ac:dyDescent="0.25">
      <c r="B79" s="9">
        <v>918</v>
      </c>
      <c r="C79" s="29">
        <v>8</v>
      </c>
      <c r="D79" s="30" t="s">
        <v>95</v>
      </c>
      <c r="E79" s="24">
        <v>1009</v>
      </c>
      <c r="F79" s="25">
        <v>1009</v>
      </c>
      <c r="G79" s="26">
        <f t="shared" si="5"/>
        <v>55.848191267381708</v>
      </c>
      <c r="H79" s="27">
        <v>6.3030186473242491</v>
      </c>
      <c r="I79" s="27">
        <v>32.405509047274847</v>
      </c>
      <c r="J79" s="27">
        <v>0</v>
      </c>
      <c r="K79" s="27">
        <v>0.63654435311542368</v>
      </c>
      <c r="L79" s="27">
        <v>9.1631920953653161</v>
      </c>
      <c r="M79" s="27">
        <v>2.5868313032695265</v>
      </c>
      <c r="N79" s="27">
        <v>0.1354459480191359</v>
      </c>
      <c r="O79" s="27">
        <v>3.7492319980410055E-2</v>
      </c>
      <c r="P79" s="27">
        <v>8.0923954007577487E-2</v>
      </c>
      <c r="Q79" s="27">
        <v>0</v>
      </c>
      <c r="R79" s="27">
        <v>2.7835032722449045</v>
      </c>
      <c r="S79" s="27">
        <v>1.7157303267803099</v>
      </c>
      <c r="T79" s="27">
        <v>0</v>
      </c>
      <c r="U79" s="28">
        <v>0</v>
      </c>
      <c r="V79" s="10">
        <f t="shared" si="6"/>
        <v>5.5350040899288112E-2</v>
      </c>
    </row>
    <row r="80" spans="2:22" x14ac:dyDescent="0.25">
      <c r="B80" s="9">
        <v>955</v>
      </c>
      <c r="C80" s="29">
        <v>8</v>
      </c>
      <c r="D80" s="30" t="s">
        <v>97</v>
      </c>
      <c r="E80" s="24">
        <v>1171</v>
      </c>
      <c r="F80" s="25">
        <v>1171</v>
      </c>
      <c r="G80" s="26">
        <f t="shared" si="5"/>
        <v>538.85197633818814</v>
      </c>
      <c r="H80" s="27">
        <v>0</v>
      </c>
      <c r="I80" s="27">
        <v>98.831276689798287</v>
      </c>
      <c r="J80" s="27">
        <v>440.02069964838989</v>
      </c>
      <c r="K80" s="27">
        <v>0</v>
      </c>
      <c r="L80" s="27">
        <v>0</v>
      </c>
      <c r="M80" s="27">
        <v>0</v>
      </c>
      <c r="N80" s="27">
        <v>0</v>
      </c>
      <c r="O80" s="27">
        <v>0</v>
      </c>
      <c r="P80" s="27">
        <v>0</v>
      </c>
      <c r="Q80" s="27">
        <v>0</v>
      </c>
      <c r="R80" s="27">
        <v>0</v>
      </c>
      <c r="S80" s="27">
        <v>0</v>
      </c>
      <c r="T80" s="27">
        <v>0</v>
      </c>
      <c r="U80" s="28">
        <v>0</v>
      </c>
      <c r="V80" s="10">
        <f t="shared" si="6"/>
        <v>0.46016394221877721</v>
      </c>
    </row>
    <row r="81" spans="2:22" x14ac:dyDescent="0.25">
      <c r="B81" s="9">
        <v>973</v>
      </c>
      <c r="C81" s="29">
        <v>8</v>
      </c>
      <c r="D81" s="30" t="s">
        <v>102</v>
      </c>
      <c r="E81" s="24">
        <v>365</v>
      </c>
      <c r="F81" s="25">
        <v>365</v>
      </c>
      <c r="G81" s="26">
        <f t="shared" si="5"/>
        <v>12.224741648858709</v>
      </c>
      <c r="H81" s="27">
        <v>1.3270450867969759</v>
      </c>
      <c r="I81" s="27">
        <v>6.8226946440332785</v>
      </c>
      <c r="J81" s="27">
        <v>0</v>
      </c>
      <c r="K81" s="27">
        <v>0.13401880965222643</v>
      </c>
      <c r="L81" s="27">
        <v>1.4166663565502902</v>
      </c>
      <c r="M81" s="27">
        <v>0.39993452492026754</v>
      </c>
      <c r="N81" s="27">
        <v>2.0940488390156282E-2</v>
      </c>
      <c r="O81" s="27">
        <v>5.7964634804644035E-3</v>
      </c>
      <c r="P81" s="27">
        <v>1.2511168803232157E-2</v>
      </c>
      <c r="Q81" s="27">
        <v>0</v>
      </c>
      <c r="R81" s="27">
        <v>0.43034080242970052</v>
      </c>
      <c r="S81" s="27">
        <v>0.26525880998305063</v>
      </c>
      <c r="T81" s="27">
        <v>1.0892172845533155</v>
      </c>
      <c r="U81" s="28">
        <v>0.30031720926574773</v>
      </c>
      <c r="V81" s="10">
        <f t="shared" si="6"/>
        <v>3.3492442873585507E-2</v>
      </c>
    </row>
    <row r="82" spans="2:22" x14ac:dyDescent="0.25">
      <c r="B82" s="9">
        <v>204</v>
      </c>
      <c r="C82" s="29">
        <v>9</v>
      </c>
      <c r="D82" s="30" t="s">
        <v>35</v>
      </c>
      <c r="E82" s="24">
        <v>6074</v>
      </c>
      <c r="F82" s="25">
        <v>6052</v>
      </c>
      <c r="G82" s="26">
        <f t="shared" si="5"/>
        <v>383.44804259388036</v>
      </c>
      <c r="H82" s="27">
        <v>36.908300856964729</v>
      </c>
      <c r="I82" s="27">
        <v>142.85051225264391</v>
      </c>
      <c r="J82" s="27">
        <v>0</v>
      </c>
      <c r="K82" s="27">
        <v>3.7273839422257784</v>
      </c>
      <c r="L82" s="27">
        <v>71.880343402395269</v>
      </c>
      <c r="M82" s="27">
        <v>20.292308670155208</v>
      </c>
      <c r="N82" s="27">
        <v>1.06250105364514</v>
      </c>
      <c r="O82" s="27">
        <v>0.29410720708424892</v>
      </c>
      <c r="P82" s="27">
        <v>0.63480515774480295</v>
      </c>
      <c r="Q82" s="27">
        <v>0</v>
      </c>
      <c r="R82" s="27">
        <v>21.835095127150439</v>
      </c>
      <c r="S82" s="27">
        <v>13.458987194784518</v>
      </c>
      <c r="T82" s="27">
        <v>55.265879712261999</v>
      </c>
      <c r="U82" s="28">
        <v>15.237818016824372</v>
      </c>
      <c r="V82" s="10">
        <f t="shared" si="6"/>
        <v>6.3358896661249234E-2</v>
      </c>
    </row>
    <row r="83" spans="2:22" x14ac:dyDescent="0.25">
      <c r="B83" s="9">
        <v>279</v>
      </c>
      <c r="C83" s="29">
        <v>9</v>
      </c>
      <c r="D83" s="30" t="s">
        <v>40</v>
      </c>
      <c r="E83" s="24">
        <v>3208</v>
      </c>
      <c r="F83" s="25">
        <v>3208</v>
      </c>
      <c r="G83" s="26">
        <f t="shared" si="5"/>
        <v>337.28729151687378</v>
      </c>
      <c r="H83" s="27">
        <v>34.957322129768016</v>
      </c>
      <c r="I83" s="27">
        <v>179.72496702442692</v>
      </c>
      <c r="J83" s="27">
        <v>0</v>
      </c>
      <c r="K83" s="27">
        <v>3.5303538267631516</v>
      </c>
      <c r="L83" s="27">
        <v>37.597964046978788</v>
      </c>
      <c r="M83" s="27">
        <v>10.614160362863093</v>
      </c>
      <c r="N83" s="27">
        <v>0.55575522491863716</v>
      </c>
      <c r="O83" s="27">
        <v>0.15383666346733754</v>
      </c>
      <c r="P83" s="27">
        <v>0.33204323140351699</v>
      </c>
      <c r="Q83" s="27">
        <v>0</v>
      </c>
      <c r="R83" s="27">
        <v>0</v>
      </c>
      <c r="S83" s="27">
        <v>22.10923819051953</v>
      </c>
      <c r="T83" s="27">
        <v>37.399830644197166</v>
      </c>
      <c r="U83" s="28">
        <v>10.311820171567527</v>
      </c>
      <c r="V83" s="10">
        <f t="shared" si="6"/>
        <v>0.10513943002396314</v>
      </c>
    </row>
    <row r="84" spans="2:22" x14ac:dyDescent="0.25">
      <c r="B84" s="9">
        <v>331</v>
      </c>
      <c r="C84" s="29">
        <v>9</v>
      </c>
      <c r="D84" s="30" t="s">
        <v>45</v>
      </c>
      <c r="E84" s="24">
        <v>3744</v>
      </c>
      <c r="F84" s="25">
        <v>3744</v>
      </c>
      <c r="G84" s="26">
        <f t="shared" si="5"/>
        <v>337.27877157922802</v>
      </c>
      <c r="H84" s="27">
        <v>28.398859892653014</v>
      </c>
      <c r="I84" s="27">
        <v>146.00615398374782</v>
      </c>
      <c r="J84" s="27">
        <v>0</v>
      </c>
      <c r="K84" s="27">
        <v>2.8680121241999577</v>
      </c>
      <c r="L84" s="27">
        <v>4.5822193533875</v>
      </c>
      <c r="M84" s="27">
        <v>1.2935916150645388</v>
      </c>
      <c r="N84" s="27">
        <v>6.7732187418085357E-2</v>
      </c>
      <c r="O84" s="27">
        <v>1.8748710321649389E-2</v>
      </c>
      <c r="P84" s="27">
        <v>4.0467481675268542E-2</v>
      </c>
      <c r="Q84" s="27">
        <v>0</v>
      </c>
      <c r="R84" s="27">
        <v>1.3919409777242631</v>
      </c>
      <c r="S84" s="27">
        <v>148.11658413991836</v>
      </c>
      <c r="T84" s="27">
        <v>3.5230825509811607</v>
      </c>
      <c r="U84" s="28">
        <v>0.97137856213640006</v>
      </c>
      <c r="V84" s="10">
        <f t="shared" si="6"/>
        <v>9.0085141981631423E-2</v>
      </c>
    </row>
    <row r="85" spans="2:22" x14ac:dyDescent="0.25">
      <c r="B85" s="9">
        <v>416</v>
      </c>
      <c r="C85" s="29">
        <v>9</v>
      </c>
      <c r="D85" s="30" t="s">
        <v>48</v>
      </c>
      <c r="E85" s="24">
        <v>1200</v>
      </c>
      <c r="F85" s="25">
        <v>1200</v>
      </c>
      <c r="G85" s="26">
        <f t="shared" si="5"/>
        <v>75.963764048813928</v>
      </c>
      <c r="H85" s="27">
        <v>5.0882749062851467</v>
      </c>
      <c r="I85" s="27">
        <v>26.160185735868481</v>
      </c>
      <c r="J85" s="27">
        <v>0</v>
      </c>
      <c r="K85" s="27">
        <v>0.51386690091258114</v>
      </c>
      <c r="L85" s="27">
        <v>15.889103375194862</v>
      </c>
      <c r="M85" s="27">
        <v>4.4856016947007911</v>
      </c>
      <c r="N85" s="27">
        <v>0.23486517006620933</v>
      </c>
      <c r="O85" s="27">
        <v>6.5012207726817178E-2</v>
      </c>
      <c r="P85" s="27">
        <v>0.14032326915925589</v>
      </c>
      <c r="Q85" s="27">
        <v>0</v>
      </c>
      <c r="R85" s="27">
        <v>4.8266336422503215</v>
      </c>
      <c r="S85" s="27">
        <v>2.9751004063265079</v>
      </c>
      <c r="T85" s="27">
        <v>12.216486932364232</v>
      </c>
      <c r="U85" s="28">
        <v>3.3683098079587248</v>
      </c>
      <c r="V85" s="10">
        <f t="shared" si="6"/>
        <v>6.3303136707344942E-2</v>
      </c>
    </row>
    <row r="86" spans="2:22" x14ac:dyDescent="0.25">
      <c r="B86" s="9">
        <v>420</v>
      </c>
      <c r="C86" s="29">
        <v>9</v>
      </c>
      <c r="D86" s="30" t="s">
        <v>49</v>
      </c>
      <c r="E86" s="24">
        <v>5469</v>
      </c>
      <c r="F86" s="25">
        <v>5469</v>
      </c>
      <c r="G86" s="26">
        <f t="shared" si="5"/>
        <v>1003.3832385577366</v>
      </c>
      <c r="H86" s="27">
        <v>108.92130362745078</v>
      </c>
      <c r="I86" s="27">
        <v>559.99362966167496</v>
      </c>
      <c r="J86" s="27">
        <v>0</v>
      </c>
      <c r="K86" s="27">
        <v>11.000005654030165</v>
      </c>
      <c r="L86" s="27">
        <v>116.27724475665512</v>
      </c>
      <c r="M86" s="27">
        <v>32.825855167500563</v>
      </c>
      <c r="N86" s="27">
        <v>1.7187549366212826</v>
      </c>
      <c r="O86" s="27">
        <v>0.47576255321133992</v>
      </c>
      <c r="P86" s="27">
        <v>1.026892627469276</v>
      </c>
      <c r="Q86" s="27">
        <v>0</v>
      </c>
      <c r="R86" s="27">
        <v>35.321543835305533</v>
      </c>
      <c r="S86" s="27">
        <v>21.771931993475938</v>
      </c>
      <c r="T86" s="27">
        <v>89.400855892132682</v>
      </c>
      <c r="U86" s="28">
        <v>24.649457852209071</v>
      </c>
      <c r="V86" s="10">
        <f t="shared" si="6"/>
        <v>0.18346740511203816</v>
      </c>
    </row>
    <row r="87" spans="2:22" x14ac:dyDescent="0.25">
      <c r="B87" s="9">
        <v>522</v>
      </c>
      <c r="C87" s="29">
        <v>9</v>
      </c>
      <c r="D87" s="30" t="s">
        <v>53</v>
      </c>
      <c r="E87" s="24">
        <v>1423</v>
      </c>
      <c r="F87" s="25">
        <v>1423</v>
      </c>
      <c r="G87" s="26">
        <f t="shared" si="5"/>
        <v>100.01554802254672</v>
      </c>
      <c r="H87" s="27">
        <v>29.470464316380372</v>
      </c>
      <c r="I87" s="27">
        <v>27.366039717899316</v>
      </c>
      <c r="J87" s="27">
        <v>0</v>
      </c>
      <c r="K87" s="27">
        <v>0</v>
      </c>
      <c r="L87" s="27">
        <v>17.269913607777685</v>
      </c>
      <c r="M87" s="27">
        <v>0</v>
      </c>
      <c r="N87" s="27">
        <v>0</v>
      </c>
      <c r="O87" s="27">
        <v>0</v>
      </c>
      <c r="P87" s="27">
        <v>0</v>
      </c>
      <c r="Q87" s="27">
        <v>0</v>
      </c>
      <c r="R87" s="27">
        <v>0</v>
      </c>
      <c r="S87" s="27">
        <v>25.909130380489362</v>
      </c>
      <c r="T87" s="27">
        <v>0</v>
      </c>
      <c r="U87" s="28">
        <v>0</v>
      </c>
      <c r="V87" s="10">
        <f t="shared" si="6"/>
        <v>7.0284995096659683E-2</v>
      </c>
    </row>
    <row r="88" spans="2:22" x14ac:dyDescent="0.25">
      <c r="B88" s="9">
        <v>527</v>
      </c>
      <c r="C88" s="29">
        <v>9</v>
      </c>
      <c r="D88" s="30" t="s">
        <v>54</v>
      </c>
      <c r="E88" s="24">
        <v>2251</v>
      </c>
      <c r="F88" s="25">
        <v>2251</v>
      </c>
      <c r="G88" s="26">
        <f t="shared" si="5"/>
        <v>179.51508619431465</v>
      </c>
      <c r="H88" s="27">
        <v>17.362932454854757</v>
      </c>
      <c r="I88" s="27">
        <v>80.786686863991591</v>
      </c>
      <c r="J88" s="27">
        <v>0</v>
      </c>
      <c r="K88" s="27">
        <v>1.7534894351540937</v>
      </c>
      <c r="L88" s="27">
        <v>28.618140935042788</v>
      </c>
      <c r="M88" s="27">
        <v>8.0790953678240331</v>
      </c>
      <c r="N88" s="27">
        <v>0.42301975001186248</v>
      </c>
      <c r="O88" s="27">
        <v>0.11709462008591874</v>
      </c>
      <c r="P88" s="27">
        <v>0.25273868502452729</v>
      </c>
      <c r="Q88" s="27">
        <v>0</v>
      </c>
      <c r="R88" s="27">
        <v>8.693333950572562</v>
      </c>
      <c r="S88" s="27">
        <v>5.3585051789060385</v>
      </c>
      <c r="T88" s="27">
        <v>22.003327469522524</v>
      </c>
      <c r="U88" s="28">
        <v>6.0667214833239465</v>
      </c>
      <c r="V88" s="10">
        <f t="shared" si="6"/>
        <v>7.9749038735812822E-2</v>
      </c>
    </row>
    <row r="89" spans="2:22" x14ac:dyDescent="0.25">
      <c r="B89" s="9">
        <v>552</v>
      </c>
      <c r="C89" s="29">
        <v>9</v>
      </c>
      <c r="D89" s="30" t="s">
        <v>56</v>
      </c>
      <c r="E89" s="24">
        <v>1689</v>
      </c>
      <c r="F89" s="25">
        <v>1689</v>
      </c>
      <c r="G89" s="26">
        <f t="shared" si="5"/>
        <v>132.08000000000001</v>
      </c>
      <c r="H89" s="27">
        <v>11.809657443893132</v>
      </c>
      <c r="I89" s="27">
        <v>52.767680566866375</v>
      </c>
      <c r="J89" s="27">
        <v>0</v>
      </c>
      <c r="K89" s="27">
        <v>1.1926619892404997</v>
      </c>
      <c r="L89" s="27">
        <v>23.836475194016959</v>
      </c>
      <c r="M89" s="27">
        <v>6.7291986842312665</v>
      </c>
      <c r="N89" s="27">
        <v>0.35233944093797021</v>
      </c>
      <c r="O89" s="27">
        <v>9.7529850501683862E-2</v>
      </c>
      <c r="P89" s="27">
        <v>0.2105098094886646</v>
      </c>
      <c r="Q89" s="27">
        <v>0</v>
      </c>
      <c r="R89" s="27">
        <v>7.2408071347636103</v>
      </c>
      <c r="S89" s="27">
        <v>4.4631786552425199</v>
      </c>
      <c r="T89" s="27">
        <v>18.326898683026609</v>
      </c>
      <c r="U89" s="28">
        <v>5.0530625477907138</v>
      </c>
      <c r="V89" s="10">
        <f t="shared" si="6"/>
        <v>7.8200118413262298E-2</v>
      </c>
    </row>
    <row r="90" spans="2:22" x14ac:dyDescent="0.25">
      <c r="B90" s="9">
        <v>567</v>
      </c>
      <c r="C90" s="29">
        <v>9</v>
      </c>
      <c r="D90" s="30" t="s">
        <v>57</v>
      </c>
      <c r="E90" s="24">
        <v>3065</v>
      </c>
      <c r="F90" s="25">
        <v>3065</v>
      </c>
      <c r="G90" s="26">
        <f t="shared" si="5"/>
        <v>356.10783377616372</v>
      </c>
      <c r="H90" s="27">
        <v>37.909200458625406</v>
      </c>
      <c r="I90" s="27">
        <v>184.46667884399596</v>
      </c>
      <c r="J90" s="27">
        <v>0</v>
      </c>
      <c r="K90" s="27">
        <v>3.8284651899772899</v>
      </c>
      <c r="L90" s="27">
        <v>46.696445482188906</v>
      </c>
      <c r="M90" s="27">
        <v>13.182723407691395</v>
      </c>
      <c r="N90" s="27">
        <v>0.69024465073236185</v>
      </c>
      <c r="O90" s="27">
        <v>0.19106421187563249</v>
      </c>
      <c r="P90" s="27">
        <v>0.41239569870300197</v>
      </c>
      <c r="Q90" s="27">
        <v>0</v>
      </c>
      <c r="R90" s="27">
        <v>14.184981330645845</v>
      </c>
      <c r="S90" s="27">
        <v>8.7435150145066043</v>
      </c>
      <c r="T90" s="27">
        <v>35.903002362713465</v>
      </c>
      <c r="U90" s="28">
        <v>9.8991171245078409</v>
      </c>
      <c r="V90" s="10">
        <f t="shared" si="6"/>
        <v>0.11618526387476794</v>
      </c>
    </row>
    <row r="91" spans="2:22" x14ac:dyDescent="0.25">
      <c r="B91" s="9">
        <v>630</v>
      </c>
      <c r="C91" s="29">
        <v>9</v>
      </c>
      <c r="D91" s="30" t="s">
        <v>66</v>
      </c>
      <c r="E91" s="24">
        <v>3653</v>
      </c>
      <c r="F91" s="25">
        <v>3653</v>
      </c>
      <c r="G91" s="26">
        <f t="shared" si="5"/>
        <v>119.80736317344342</v>
      </c>
      <c r="H91" s="27">
        <v>0</v>
      </c>
      <c r="I91" s="27">
        <v>25.176415742961549</v>
      </c>
      <c r="J91" s="27">
        <v>27.979475228387727</v>
      </c>
      <c r="K91" s="27">
        <v>0</v>
      </c>
      <c r="L91" s="27">
        <v>0</v>
      </c>
      <c r="M91" s="27">
        <v>0</v>
      </c>
      <c r="N91" s="27">
        <v>30.808094526750914</v>
      </c>
      <c r="O91" s="27">
        <v>0</v>
      </c>
      <c r="P91" s="27">
        <v>0</v>
      </c>
      <c r="Q91" s="27">
        <v>0</v>
      </c>
      <c r="R91" s="27">
        <v>0</v>
      </c>
      <c r="S91" s="27">
        <v>30.808094526750914</v>
      </c>
      <c r="T91" s="27">
        <v>3.9470178412000938</v>
      </c>
      <c r="U91" s="28">
        <v>1.0882653073922159</v>
      </c>
      <c r="V91" s="10">
        <f t="shared" si="6"/>
        <v>3.2796978695166554E-2</v>
      </c>
    </row>
    <row r="92" spans="2:22" x14ac:dyDescent="0.25">
      <c r="B92" s="9">
        <v>695</v>
      </c>
      <c r="C92" s="29">
        <v>9</v>
      </c>
      <c r="D92" s="30" t="s">
        <v>123</v>
      </c>
      <c r="E92" s="24">
        <v>951</v>
      </c>
      <c r="F92" s="25">
        <v>951</v>
      </c>
      <c r="G92" s="26">
        <f t="shared" si="5"/>
        <v>18.445415832303418</v>
      </c>
      <c r="H92" s="27">
        <v>2.00232439729887</v>
      </c>
      <c r="I92" s="27">
        <v>10.29448665835586</v>
      </c>
      <c r="J92" s="27">
        <v>0</v>
      </c>
      <c r="K92" s="27">
        <v>0.20221553505111683</v>
      </c>
      <c r="L92" s="27">
        <v>2.1375502888148068</v>
      </c>
      <c r="M92" s="27">
        <v>0.60344495039187662</v>
      </c>
      <c r="N92" s="27">
        <v>3.1596251862223632E-2</v>
      </c>
      <c r="O92" s="27">
        <v>8.7460481640451275E-3</v>
      </c>
      <c r="P92" s="27">
        <v>1.88775941244782E-2</v>
      </c>
      <c r="Q92" s="27">
        <v>0</v>
      </c>
      <c r="R92" s="27">
        <v>0.64932374674470317</v>
      </c>
      <c r="S92" s="27">
        <v>0.40023823765438149</v>
      </c>
      <c r="T92" s="27">
        <v>1.6434756923631146</v>
      </c>
      <c r="U92" s="28">
        <v>0.45313643147794169</v>
      </c>
      <c r="V92" s="10">
        <f t="shared" si="6"/>
        <v>1.9395810549214951E-2</v>
      </c>
    </row>
    <row r="93" spans="2:22" x14ac:dyDescent="0.25">
      <c r="B93" s="9">
        <v>830</v>
      </c>
      <c r="C93" s="29">
        <v>9</v>
      </c>
      <c r="D93" s="30" t="s">
        <v>84</v>
      </c>
      <c r="E93" s="24">
        <v>580</v>
      </c>
      <c r="F93" s="25">
        <v>580</v>
      </c>
      <c r="G93" s="26">
        <f t="shared" si="5"/>
        <v>13.369999999999996</v>
      </c>
      <c r="H93" s="27">
        <v>1.4513675069879288</v>
      </c>
      <c r="I93" s="27">
        <v>7.4618695438231279</v>
      </c>
      <c r="J93" s="27">
        <v>0</v>
      </c>
      <c r="K93" s="27">
        <v>0.14657418017644169</v>
      </c>
      <c r="L93" s="27">
        <v>1.5493848239194223</v>
      </c>
      <c r="M93" s="27">
        <v>0.43740184878943272</v>
      </c>
      <c r="N93" s="27">
        <v>2.290226966085027E-2</v>
      </c>
      <c r="O93" s="27">
        <v>6.3394973047176248E-3</v>
      </c>
      <c r="P93" s="27">
        <v>1.3683260694088414E-2</v>
      </c>
      <c r="Q93" s="27">
        <v>0</v>
      </c>
      <c r="R93" s="27">
        <v>0.47065669719263581</v>
      </c>
      <c r="S93" s="27">
        <v>0.29010922204678952</v>
      </c>
      <c r="T93" s="27">
        <v>1.1912591294587729</v>
      </c>
      <c r="U93" s="28">
        <v>0.32845201994578815</v>
      </c>
      <c r="V93" s="10">
        <f t="shared" si="6"/>
        <v>2.3051724137931027E-2</v>
      </c>
    </row>
    <row r="94" spans="2:22" x14ac:dyDescent="0.25">
      <c r="B94" s="9">
        <v>952</v>
      </c>
      <c r="C94" s="29">
        <v>9</v>
      </c>
      <c r="D94" s="30" t="s">
        <v>96</v>
      </c>
      <c r="E94" s="24">
        <v>757</v>
      </c>
      <c r="F94" s="25">
        <v>757</v>
      </c>
      <c r="G94" s="26">
        <f t="shared" si="5"/>
        <v>56.059999999999995</v>
      </c>
      <c r="H94" s="27">
        <v>6.0855394496442248</v>
      </c>
      <c r="I94" s="27">
        <v>31.287390174025774</v>
      </c>
      <c r="J94" s="27">
        <v>0</v>
      </c>
      <c r="K94" s="27">
        <v>0.61458104268446689</v>
      </c>
      <c r="L94" s="27">
        <v>6.4965230537713401</v>
      </c>
      <c r="M94" s="27">
        <v>1.8340125387535975</v>
      </c>
      <c r="N94" s="27">
        <v>9.6028514374515053E-2</v>
      </c>
      <c r="O94" s="27">
        <v>2.6581317793752435E-2</v>
      </c>
      <c r="P94" s="27">
        <v>5.7373492483963832E-2</v>
      </c>
      <c r="Q94" s="27">
        <v>0</v>
      </c>
      <c r="R94" s="27">
        <v>1.9734490983260409</v>
      </c>
      <c r="S94" s="27">
        <v>1.2164190716486929</v>
      </c>
      <c r="T94" s="27">
        <v>4.9949129990619907</v>
      </c>
      <c r="U94" s="28">
        <v>1.3771892474316294</v>
      </c>
      <c r="V94" s="10">
        <f t="shared" si="6"/>
        <v>7.4055482166446487E-2</v>
      </c>
    </row>
    <row r="95" spans="2:22" x14ac:dyDescent="0.25">
      <c r="B95" s="9">
        <v>982</v>
      </c>
      <c r="C95" s="29">
        <v>9</v>
      </c>
      <c r="D95" s="30" t="s">
        <v>104</v>
      </c>
      <c r="E95" s="24">
        <v>821</v>
      </c>
      <c r="F95" s="25">
        <v>821</v>
      </c>
      <c r="G95" s="26">
        <f t="shared" si="5"/>
        <v>33.763572173038327</v>
      </c>
      <c r="H95" s="27">
        <v>3.6651721444868857</v>
      </c>
      <c r="I95" s="27">
        <v>18.843632826377625</v>
      </c>
      <c r="J95" s="27">
        <v>0</v>
      </c>
      <c r="K95" s="27">
        <v>0.37014718856329204</v>
      </c>
      <c r="L95" s="27">
        <v>3.9126975561865156</v>
      </c>
      <c r="M95" s="27">
        <v>1.1045810688274056</v>
      </c>
      <c r="N95" s="27">
        <v>5.7835634601384023E-2</v>
      </c>
      <c r="O95" s="27">
        <v>1.6009280088901685E-2</v>
      </c>
      <c r="P95" s="27">
        <v>3.4554656694641195E-2</v>
      </c>
      <c r="Q95" s="27">
        <v>0</v>
      </c>
      <c r="R95" s="27">
        <v>1.1885603114725063</v>
      </c>
      <c r="S95" s="27">
        <v>0.73261957042937798</v>
      </c>
      <c r="T95" s="27">
        <v>3.0083144049567765</v>
      </c>
      <c r="U95" s="28">
        <v>0.82944753035301766</v>
      </c>
      <c r="V95" s="10">
        <f t="shared" si="6"/>
        <v>4.1124935655345099E-2</v>
      </c>
    </row>
    <row r="97" spans="3:3" x14ac:dyDescent="0.25">
      <c r="C97" s="11" t="s">
        <v>106</v>
      </c>
    </row>
    <row r="98" spans="3:3" x14ac:dyDescent="0.25">
      <c r="C98" s="11" t="s">
        <v>107</v>
      </c>
    </row>
    <row r="99" spans="3:3" x14ac:dyDescent="0.25">
      <c r="C99" s="12" t="s">
        <v>108</v>
      </c>
    </row>
    <row r="100" spans="3:3" x14ac:dyDescent="0.25">
      <c r="C100" s="11" t="s">
        <v>109</v>
      </c>
    </row>
    <row r="101" spans="3:3" x14ac:dyDescent="0.25">
      <c r="C101" s="11" t="s">
        <v>110</v>
      </c>
    </row>
    <row r="102" spans="3:3" x14ac:dyDescent="0.25">
      <c r="C102" s="12" t="s">
        <v>111</v>
      </c>
    </row>
    <row r="103" spans="3:3" x14ac:dyDescent="0.25">
      <c r="C103" s="11"/>
    </row>
    <row r="104" spans="3:3" x14ac:dyDescent="0.25">
      <c r="C104" s="13" t="s">
        <v>112</v>
      </c>
    </row>
    <row r="105" spans="3:3" x14ac:dyDescent="0.25">
      <c r="C105" s="12" t="s">
        <v>113</v>
      </c>
    </row>
    <row r="106" spans="3:3" x14ac:dyDescent="0.25">
      <c r="C106" s="12" t="s">
        <v>114</v>
      </c>
    </row>
  </sheetData>
  <mergeCells count="13">
    <mergeCell ref="F4:F5"/>
    <mergeCell ref="G4:G5"/>
    <mergeCell ref="A1:E1"/>
    <mergeCell ref="B6:D6"/>
    <mergeCell ref="B4:B5"/>
    <mergeCell ref="C4:C5"/>
    <mergeCell ref="D4:D5"/>
    <mergeCell ref="E4:E5"/>
    <mergeCell ref="H4:K4"/>
    <mergeCell ref="L4:Q4"/>
    <mergeCell ref="R4:S4"/>
    <mergeCell ref="T4:U4"/>
    <mergeCell ref="V4:V5"/>
  </mergeCells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5FF677344A00D4BBF4C7F3E8FA45D4A" ma:contentTypeVersion="14" ma:contentTypeDescription="Create a new document." ma:contentTypeScope="" ma:versionID="ce885034196c164d16089b917f41f8e7">
  <xsd:schema xmlns:xsd="http://www.w3.org/2001/XMLSchema" xmlns:xs="http://www.w3.org/2001/XMLSchema" xmlns:p="http://schemas.microsoft.com/office/2006/metadata/properties" xmlns:ns2="cc843694-e573-4847-9593-6af7526bc02c" xmlns:ns3="44e471b1-b1fe-4853-bf7e-97ea90b2d993" targetNamespace="http://schemas.microsoft.com/office/2006/metadata/properties" ma:root="true" ma:fieldsID="46981404bb03b1fa6274603e5d93a38f" ns2:_="" ns3:_="">
    <xsd:import namespace="cc843694-e573-4847-9593-6af7526bc02c"/>
    <xsd:import namespace="44e471b1-b1fe-4853-bf7e-97ea90b2d99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843694-e573-4847-9593-6af7526bc02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91aa9a77-e370-4707-850d-57289ab74e7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e471b1-b1fe-4853-bf7e-97ea90b2d993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858a5c21-0e27-4b55-99aa-02304c2dfe44}" ma:internalName="TaxCatchAll" ma:showField="CatchAllData" ma:web="44e471b1-b1fe-4853-bf7e-97ea90b2d99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c843694-e573-4847-9593-6af7526bc02c">
      <Terms xmlns="http://schemas.microsoft.com/office/infopath/2007/PartnerControls"/>
    </lcf76f155ced4ddcb4097134ff3c332f>
    <TaxCatchAll xmlns="44e471b1-b1fe-4853-bf7e-97ea90b2d993" xsi:nil="true"/>
  </documentManagement>
</p:properties>
</file>

<file path=customXml/itemProps1.xml><?xml version="1.0" encoding="utf-8"?>
<ds:datastoreItem xmlns:ds="http://schemas.openxmlformats.org/officeDocument/2006/customXml" ds:itemID="{1BA45BDF-2D02-472E-AD64-113D468B35D9}"/>
</file>

<file path=customXml/itemProps2.xml><?xml version="1.0" encoding="utf-8"?>
<ds:datastoreItem xmlns:ds="http://schemas.openxmlformats.org/officeDocument/2006/customXml" ds:itemID="{F746C376-B3EB-44A0-9B7D-5655A297D479}"/>
</file>

<file path=customXml/itemProps3.xml><?xml version="1.0" encoding="utf-8"?>
<ds:datastoreItem xmlns:ds="http://schemas.openxmlformats.org/officeDocument/2006/customXml" ds:itemID="{B2393F83-D251-4B50-942D-1637CAD7AD8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Marketed Tonnes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2024-12-18T19:31:38Z</dcterms:created>
  <dcterms:modified xsi:type="dcterms:W3CDTF">2024-12-18T19:31:44Z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rder">
    <vt:r8>5600600</vt:r8>
  </property>
  <property fmtid="{D5CDD505-2E9C-101B-9397-08002B2CF9AE}" pid="3" name="MediaServiceImageTags">
    <vt:lpwstr/>
  </property>
  <property fmtid="{D5CDD505-2E9C-101B-9397-08002B2CF9AE}" pid="4" name="ContentTypeId">
    <vt:lpwstr>0x01010015FF677344A00D4BBF4C7F3E8FA45D4A</vt:lpwstr>
  </property>
  <property fmtid="{D5CDD505-2E9C-101B-9397-08002B2CF9AE}" pid="5" name="LINKTEK-CHUNK-1">
    <vt:lpwstr>010021{"F":2,"I":"688B-F095-3FE8-D0DA"}</vt:lpwstr>
  </property>
</Properties>
</file>